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'доходы'!$10:$12</definedName>
    <definedName name="_xlnm.Print_Area" localSheetId="0">'доходы'!$A$2:$K$185</definedName>
  </definedNames>
  <calcPr fullCalcOnLoad="1"/>
</workbook>
</file>

<file path=xl/sharedStrings.xml><?xml version="1.0" encoding="utf-8"?>
<sst xmlns="http://schemas.openxmlformats.org/spreadsheetml/2006/main" count="1718" uniqueCount="396">
  <si>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</si>
  <si>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</si>
  <si>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</si>
  <si>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</si>
  <si>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</si>
  <si>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</si>
  <si>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код группы</t>
  </si>
  <si>
    <t>код подгруппы</t>
  </si>
  <si>
    <t>код статьи</t>
  </si>
  <si>
    <t>код подстатьи</t>
  </si>
  <si>
    <t>000</t>
  </si>
  <si>
    <t>00</t>
  </si>
  <si>
    <t>0000</t>
  </si>
  <si>
    <t>8</t>
  </si>
  <si>
    <t>50</t>
  </si>
  <si>
    <t>1</t>
  </si>
  <si>
    <t>НАЛОГОВЫЕ И НЕНАЛОГОВЫЕ ДОХОДЫ</t>
  </si>
  <si>
    <t>11</t>
  </si>
  <si>
    <t>03</t>
  </si>
  <si>
    <t>12</t>
  </si>
  <si>
    <t>01</t>
  </si>
  <si>
    <t>110</t>
  </si>
  <si>
    <t>02</t>
  </si>
  <si>
    <t>08</t>
  </si>
  <si>
    <t>49</t>
  </si>
  <si>
    <t>90</t>
  </si>
  <si>
    <t>120</t>
  </si>
  <si>
    <t>020</t>
  </si>
  <si>
    <t>05</t>
  </si>
  <si>
    <t>030</t>
  </si>
  <si>
    <t>130</t>
  </si>
  <si>
    <t>13</t>
  </si>
  <si>
    <t>060</t>
  </si>
  <si>
    <t>14</t>
  </si>
  <si>
    <t>15</t>
  </si>
  <si>
    <t>140</t>
  </si>
  <si>
    <t>16</t>
  </si>
  <si>
    <t>21</t>
  </si>
  <si>
    <t>188</t>
  </si>
  <si>
    <t>30</t>
  </si>
  <si>
    <t>32</t>
  </si>
  <si>
    <t>33</t>
  </si>
  <si>
    <t>17</t>
  </si>
  <si>
    <t>2</t>
  </si>
  <si>
    <t>410</t>
  </si>
  <si>
    <t>012</t>
  </si>
  <si>
    <t>013</t>
  </si>
  <si>
    <t>182</t>
  </si>
  <si>
    <t>25</t>
  </si>
  <si>
    <t>57</t>
  </si>
  <si>
    <t>51</t>
  </si>
  <si>
    <t>52</t>
  </si>
  <si>
    <t>53</t>
  </si>
  <si>
    <t>19</t>
  </si>
  <si>
    <t>3</t>
  </si>
  <si>
    <t>Налог на прибыль организаций</t>
  </si>
  <si>
    <t>4</t>
  </si>
  <si>
    <t>5</t>
  </si>
  <si>
    <t>6</t>
  </si>
  <si>
    <t>Налог на доходы физических лиц</t>
  </si>
  <si>
    <t>7</t>
  </si>
  <si>
    <t>9</t>
  </si>
  <si>
    <t>040</t>
  </si>
  <si>
    <t>20</t>
  </si>
  <si>
    <t>22</t>
  </si>
  <si>
    <t>23</t>
  </si>
  <si>
    <t>28</t>
  </si>
  <si>
    <t>29</t>
  </si>
  <si>
    <t>Единый сельскохозяйственный налог</t>
  </si>
  <si>
    <t>34</t>
  </si>
  <si>
    <t>35</t>
  </si>
  <si>
    <t>36</t>
  </si>
  <si>
    <t>37</t>
  </si>
  <si>
    <t>38</t>
  </si>
  <si>
    <t>39</t>
  </si>
  <si>
    <t>40</t>
  </si>
  <si>
    <t>43</t>
  </si>
  <si>
    <t>44</t>
  </si>
  <si>
    <t>45</t>
  </si>
  <si>
    <t>Иные межбюджетные трансферты</t>
  </si>
  <si>
    <t>Плата за негативное воздействие на окружающую среду</t>
  </si>
  <si>
    <t>048</t>
  </si>
  <si>
    <t>54</t>
  </si>
  <si>
    <t>55</t>
  </si>
  <si>
    <t>56</t>
  </si>
  <si>
    <t>65</t>
  </si>
  <si>
    <t>НАЛОГИ НА ПРИБЫЛЬ, ДОХОДЫ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</si>
  <si>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</si>
  <si>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</si>
  <si>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</si>
  <si>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</si>
  <si>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</si>
  <si>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</si>
  <si>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</si>
  <si>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</si>
  <si>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</si>
  <si>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891</t>
  </si>
  <si>
    <t>050</t>
  </si>
  <si>
    <t>Доходы, получаемые в виде арендной платы  либо иной платы за передачу в возмездное пользование государственного и муниципального имущества, (за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</si>
  <si>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965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</si>
  <si>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</si>
  <si>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</si>
  <si>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</si>
  <si>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</si>
  <si>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</si>
  <si>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</si>
  <si>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980</t>
  </si>
  <si>
    <t>Доходы от компенсации затрат государства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</si>
  <si>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</si>
  <si>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</si>
  <si>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</si>
  <si>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</si>
  <si>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 муниципальных районов</t>
  </si>
  <si>
    <t>06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</si>
  <si>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</si>
  <si>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</si>
  <si>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</si>
  <si>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</si>
  <si>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999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</si>
  <si>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</si>
  <si>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</si>
  <si>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025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</si>
  <si>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</si>
  <si>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 кодекса Российской Федерации</t>
  </si>
  <si>
    <t>014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</si>
  <si>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</si>
  <si>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</si>
  <si>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070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</si>
  <si>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</si>
  <si>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</si>
  <si>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</si>
  <si>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</t>
  </si>
  <si>
    <t>Налог на прибыль организаций ( за исключением консолидированных групп налогоплательщиков), зачисляемый в бюджеты субъектов Российской Федерации</t>
  </si>
  <si>
    <t>098</t>
  </si>
  <si>
    <t>Доходы, получаемые в виде арендной платы, а также средства от продажи права на заключение договоров аренды, находящиеся в собственности муниципальных районов ( за исключением земельных участков муниципальных бюджетных и автономных учреждений)</t>
  </si>
  <si>
    <t>Всего доходов</t>
  </si>
  <si>
    <t>42</t>
  </si>
  <si>
    <t>46</t>
  </si>
  <si>
    <t>47</t>
  </si>
  <si>
    <t>66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</si>
  <si>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</si>
  <si>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</si>
  <si>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118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</si>
  <si>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</si>
  <si>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10</t>
  </si>
  <si>
    <t>18</t>
  </si>
  <si>
    <t>24</t>
  </si>
  <si>
    <t>26</t>
  </si>
  <si>
    <t>27</t>
  </si>
  <si>
    <t>31</t>
  </si>
  <si>
    <t>58</t>
  </si>
  <si>
    <t>64</t>
  </si>
  <si>
    <t>041</t>
  </si>
  <si>
    <t>Плата за размещение отходов  производства</t>
  </si>
  <si>
    <t>59</t>
  </si>
  <si>
    <t>60</t>
  </si>
  <si>
    <t>61</t>
  </si>
  <si>
    <t>67</t>
  </si>
  <si>
    <t>150</t>
  </si>
  <si>
    <t>Возврат 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</si>
  <si>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субсидий, субвенций и иных межбюджетных трансфертов, имеющих целевое назанчение, прошлых лет </t>
  </si>
  <si>
    <t>Прочие доходы от компенсации затрат бюджетов муниципальных районов</t>
  </si>
  <si>
    <t>995</t>
  </si>
  <si>
    <t>053</t>
  </si>
  <si>
    <t>024</t>
  </si>
  <si>
    <t>029</t>
  </si>
  <si>
    <t>Субвенция на выполнение передаваемых  полномочий субъекта</t>
  </si>
  <si>
    <t>032</t>
  </si>
  <si>
    <t>07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</si>
  <si>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</si>
  <si>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</si>
  <si>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</si>
  <si>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</si>
  <si>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</si>
  <si>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</si>
  <si>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</si>
  <si>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</si>
  <si>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</si>
  <si>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79</t>
  </si>
  <si>
    <t>80</t>
  </si>
  <si>
    <t>82</t>
  </si>
  <si>
    <t>83</t>
  </si>
  <si>
    <t>84</t>
  </si>
  <si>
    <t>85</t>
  </si>
  <si>
    <t>86</t>
  </si>
  <si>
    <t>Прочие межбюджетные  трансферты</t>
  </si>
  <si>
    <t>81</t>
  </si>
  <si>
    <t>87</t>
  </si>
  <si>
    <t>89</t>
  </si>
  <si>
    <t>91</t>
  </si>
  <si>
    <t>92</t>
  </si>
  <si>
    <t>93</t>
  </si>
  <si>
    <t>94</t>
  </si>
  <si>
    <t>95</t>
  </si>
  <si>
    <t>97</t>
  </si>
  <si>
    <t>98</t>
  </si>
  <si>
    <t>99</t>
  </si>
  <si>
    <t>04</t>
  </si>
  <si>
    <t>100</t>
  </si>
  <si>
    <t>101</t>
  </si>
  <si>
    <t>Налог, взимаемый в связи с применением  патентной системы налогообложения</t>
  </si>
  <si>
    <t>Налог, взимаемый в связи с применением  патентной системы налогообложения, зачисляемый в бюджеты  муниципальных районов</t>
  </si>
  <si>
    <t>102</t>
  </si>
  <si>
    <t>103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</si>
  <si>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</si>
  <si>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Доходы, поступающие в порядке возмещения расходов, понесенных в связи с эксплуатацией имущества </t>
  </si>
  <si>
    <t>Прочие доходы от компенсации затрат государства</t>
  </si>
  <si>
    <t>090</t>
  </si>
  <si>
    <t xml:space="preserve">Субвенции бюджетам муниципальных районов по предоставлению  компенсации родителям (законным представителям) детей, посещающих образовательные организации, реализующих образовательную программу  дошкольного образования </t>
  </si>
  <si>
    <t xml:space="preserve">Приложение 2 </t>
  </si>
  <si>
    <t>к решению Иланского районного</t>
  </si>
  <si>
    <t>Совета депутатов</t>
  </si>
  <si>
    <t xml:space="preserve">от        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</si>
  <si>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</si>
  <si>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</si>
  <si>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</si>
  <si>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 объекта налогообложения налоговые доходы (за налоговые периоды, истекшие до 1 января 2011 года)</t>
  </si>
  <si>
    <t>Налог, взимаемый с налогоплательщиков, выбравших в качестве  объекта налогообложения  доходы, уменьшенные на 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</si>
  <si>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</si>
  <si>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</si>
  <si>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Минимальный налог, зачисляемый в бюджеты субъектов Российской Федарации (за налоговые периоды, истекшие до 1 января 2016 года) </t>
  </si>
  <si>
    <t>Единый налог на вмененный доход для отдельных видов деятельности (за налоговые периоды, истекшие до 1 января 2011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</si>
  <si>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</si>
  <si>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</si>
  <si>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</si>
  <si>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310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</si>
  <si>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</si>
  <si>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313</t>
  </si>
  <si>
    <t>Плата по соглашению об установлении сервитута, заключенными органами местного самоуправления муниципальных районов, органами местного самоуправления сельских поселений, государственными  или муниципальными предприятиями либо  государственными или муниципальными  учреждениями в отношении  земельных участков, государственная собственность на которые  не разграничена и которые расположены в границах сельских поселений и  межселенных территорий муниципальных районов</t>
  </si>
  <si>
    <t xml:space="preserve">Доходы от приватизации имущества, находящегося в государственной или муниципальной собственности 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</si>
  <si>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</si>
  <si>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006</t>
  </si>
  <si>
    <t>Административные штрафы, установленные Кодексом Российской Федерации об административных правонарушениях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</si>
  <si>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 права граждан, налагаемые мировыми судьями, комиссиями по делам несовершеннолетних и защите их прав </t>
  </si>
  <si>
    <t>439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</si>
  <si>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 благополучие  населения и общественную нравственность </t>
  </si>
  <si>
    <t>063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</si>
  <si>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 благополучие  населения и общественную нравственность,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</si>
  <si>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 охраны собственности. </t>
  </si>
  <si>
    <t>073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</si>
  <si>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 охраны собственности, налагаемые мировыми судьями, комиссиями по делам несовершеннолетних и защите их прав.  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</si>
  <si>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 охраны собственности, налагаемые мировыми судьями, комиссиями по делам несовершеннолетних и защите их прав  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</si>
  <si>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</si>
  <si>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 охраны окружающей среды и природопользования. </t>
  </si>
  <si>
    <t>083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</si>
  <si>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 охраны окружающей среды и природопользования налагаемые мировыми судьями, комиссиями по делам несовершеннолетних и защите их прав  </t>
  </si>
  <si>
    <t>113</t>
  </si>
  <si>
    <t>123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</si>
  <si>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</si>
  <si>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</si>
  <si>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</si>
  <si>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</si>
  <si>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</si>
  <si>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 налагаемые мировыми судьями, комиссиями по делам несовершеннолетних и защите их прав</t>
  </si>
  <si>
    <t>170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</si>
  <si>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</si>
  <si>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</si>
  <si>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 институты государственной власти,  налагаемые мировыми судьями, комиссиями по делам несовершеннолетних и защите их прав</t>
  </si>
  <si>
    <t>190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</si>
  <si>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</si>
  <si>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</si>
  <si>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 налагаемые мировыми судьями, комиссиями по делам несовершеннолетних и защите их прав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</si>
  <si>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</si>
  <si>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</si>
  <si>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</si>
  <si>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 налагаемые мировыми судьями, комиссиями по делам несовершеннолетних и защите их прав.</t>
  </si>
  <si>
    <t>204</t>
  </si>
  <si>
    <t>Штрафы, неустойки, пени, уплаченные в соответствии с законом  или договором в случае неисполнения или ненадлежащего исполнения  обязательств  перед государственным (муниципальным органом , органом управления  государственным  внебюджетным фондом, казенным 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</si>
  <si>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 исполнения  обязательств перед  федеральным государственным (муниципальным) органом, казенным учреждением, Центральным банком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</si>
  <si>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 исполнения  обязательств перед  муниципальным органом (муниципальным казенным учреждением) муниципального района</t>
  </si>
  <si>
    <t>Платежи в целях  возмещения причиненного ущерба (убытка)</t>
  </si>
  <si>
    <t xml:space="preserve">Доходы от денежных взысканий (штрафов), поступающие в счет погашения  задолженности, образовавшейся  до 1 января 2020 года, подлежащие зачислению в бюджеты  бюджетной системы Российской Федерации, по нормативам, действовавшим в 2019 году </t>
  </si>
  <si>
    <t>Доходы от денежных взысканий (штрафов), поступающие в счет погашения  задолженности, образовавшейся  до 1 января 2020 года,  подлежащие зачислению в бюджет муниципального образования, по нормативам, действовавшим в 2019 году</t>
  </si>
  <si>
    <t xml:space="preserve">Доходы от денежных взысканий (штрафов), поступающие в счет погашения  задолженности, образовавшейся  до 1 января 2020 года, подлежащие зачислению в бюджет муниципального образования, по нормативам, действавшим в 2019 году </t>
  </si>
  <si>
    <t>415</t>
  </si>
  <si>
    <t>129</t>
  </si>
  <si>
    <t xml:space="preserve">Доходы от денежных взысканий (штрафов), поступающие в счет погашения  задолженности, образовавшейся  до 1 января 2020 года, подлежащие зачислению в федеральный бюджет и бюджет муниципального образования, по нормативам, действавшим в 2019 году </t>
  </si>
  <si>
    <t>Доходы от денежных взысканий (штрафов), поступающие в счет погашения  задолженности, образовавшейся  до 1 января 2020 года, подлежащие зачислению в федеральный бюджет и бюджет муниципального образования, по нормативам, действовавшим в 2019 году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</si>
  <si>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 права граждан</t>
  </si>
  <si>
    <t>031</t>
  </si>
  <si>
    <t>Прочие неналоговые доходы</t>
  </si>
  <si>
    <t>180</t>
  </si>
  <si>
    <t>Невыясненные поступления</t>
  </si>
  <si>
    <t>Невыясненные поступления, зачисляемые в бюджеты муниципальных районов</t>
  </si>
  <si>
    <t>Платежи, уплачиваеые в целях возмещения вреда</t>
  </si>
  <si>
    <t>Платежи по искам о возмещении вреда, причиненного окружающей среде, а 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</si>
  <si>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Безвозмездные поступления</t>
  </si>
  <si>
    <t>Безвозмездные поступления от других  бюджетов бюджетной системы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</si>
  <si>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</si>
  <si>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</si>
  <si>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</si>
  <si>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Дотации бюдетам муниципальных районов на выравнивание  бюджетной обеспеченности  из бюджета субъекта Российской Федерации</t>
  </si>
  <si>
    <t>002</t>
  </si>
  <si>
    <t>Дотации бюджетам муниципальных районов на поддержку мер по  обеспечению сбалансированности бюджетов</t>
  </si>
  <si>
    <t>Прочие дотации бюджетам муниципальных районов</t>
  </si>
  <si>
    <t>Субсидии бюджетам бюджетной системы Российской Федерации (межбюджетные субсидии)</t>
  </si>
  <si>
    <t>169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</si>
  <si>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</si>
  <si>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467</t>
  </si>
  <si>
    <t>Обеспечение развития и укрепления материально-технической базы домов культуры в населенных пунктах с числом жителей до 50 тысяч селовек</t>
  </si>
  <si>
    <t>Дотации бюджетам на поддержку мер по  обеспечению сбалансированности бюджетов</t>
  </si>
  <si>
    <t>Прочие дотации</t>
  </si>
  <si>
    <t>304</t>
  </si>
  <si>
    <t>Субсидии бюджетам муниципальных  районов на организацию бесплатного горячего питания обучающихся, получающих  начальное общее  образование в государственных и муниципальных образовательных организациях</t>
  </si>
  <si>
    <t>303</t>
  </si>
  <si>
    <t>Межбюджетнвые трансферты бюджетам муниципальных районов на ежемесячное денежное  вознаграждении за классное руководство  педагогическим работникам государственных и муниципальных образовательных организаций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</si>
  <si>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</si>
  <si>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88</t>
  </si>
  <si>
    <t>106</t>
  </si>
  <si>
    <t>109</t>
  </si>
  <si>
    <t>111</t>
  </si>
  <si>
    <t>112</t>
  </si>
  <si>
    <t>114</t>
  </si>
  <si>
    <t>115</t>
  </si>
  <si>
    <t>116</t>
  </si>
  <si>
    <t>117</t>
  </si>
  <si>
    <t>119</t>
  </si>
  <si>
    <t>121</t>
  </si>
  <si>
    <t>122</t>
  </si>
  <si>
    <t>124</t>
  </si>
  <si>
    <t>125</t>
  </si>
  <si>
    <t>126</t>
  </si>
  <si>
    <t>127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</si>
  <si>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</si>
  <si>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</si>
  <si>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</si>
  <si>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</si>
  <si>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</si>
  <si>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</si>
  <si>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</si>
  <si>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</si>
  <si>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</si>
  <si>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</si>
  <si>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144</t>
  </si>
  <si>
    <t>145</t>
  </si>
  <si>
    <t>146</t>
  </si>
  <si>
    <t>022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</si>
  <si>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2011 года) субъектов Российской Федерации)</t>
  </si>
  <si>
    <t>400</t>
  </si>
  <si>
    <t>420</t>
  </si>
  <si>
    <t>09</t>
  </si>
  <si>
    <t>045</t>
  </si>
  <si>
    <t>рублей</t>
  </si>
  <si>
    <t>876</t>
  </si>
  <si>
    <t>015</t>
  </si>
  <si>
    <t>062</t>
  </si>
  <si>
    <t>178</t>
  </si>
  <si>
    <t>Прочие неналоговые доходы бюджетов  муниципальных районов</t>
  </si>
  <si>
    <t>519</t>
  </si>
  <si>
    <t>Доходы бюджетов мунииципальных районов от возврата бюджетными учреждениями  остатков субсидий, субвенций и иных межбюджетных трансфертов, имеющих целевое назначение, прошлых лет</t>
  </si>
  <si>
    <t>Доходы бюджетов мунииципальных районов от возврата иными организациями  остатков субсидий, субвенций и иных межбюджетных трансфертов, имеющих целевое назначение, прошлых лет</t>
  </si>
  <si>
    <t xml:space="preserve">Плата за публичный сервитут, предусмотренная решением уполномоченного органа об установлении публичного сервитута, в отношении земельных участков, находящихся в государственной  или муниципальной собственности 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</si>
  <si>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 находящихся в собственности  муниципальных районов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внебюдетными фондами и казенных учреждений)</t>
  </si>
  <si>
    <t xml:space="preserve">Прочие доходы от  использования  имущества и прав, находящихся в государственной  и муниципальной собственности  (за исключением  имущества  бюджетных и автономных учреждений, а также  имущества  государственных  и муниципальных унитарных предприятий, в том числе казенных) </t>
  </si>
  <si>
    <t>Прочие поступления  от использования имущества, находящегося в государственной и муниципальной 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</si>
  <si>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 от использования имущества, находящегося в 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</si>
  <si>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бюдджетам муниципальных образований на государственную поддержку отрасли культуры</t>
  </si>
  <si>
    <t>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</si>
  <si>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Иные межбюджетные трансферты бюджетам муниципальных образований на государственную поддержку отрасли культуры</t>
  </si>
  <si>
    <t>Прочие безвозмездные поступления</t>
  </si>
  <si>
    <t>Прочие безвозмездные поступления в бюджеты  муниципальныых районов</t>
  </si>
  <si>
    <t>Плата за публичный сервитут, предусмотренная решением уполномоченного органа об установлении публичного сервитута, в отношении земельных участков после разграничения государственной собственности на землю</t>
  </si>
  <si>
    <t xml:space="preserve">Доходы районного бюджета за 2023 год </t>
  </si>
  <si>
    <t>Исполнено за 2023 год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</si>
  <si>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 доходы физических лиц в отношении доходов от  долевого участия в организации, полученных в виде дивидендов)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</si>
  <si>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</si>
  <si>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</t>
  </si>
  <si>
    <t>061</t>
  </si>
  <si>
    <t>Административные штрафы, установленные Главой  11 Кодекса Российской Федерации  об административных правонарушениях , за административные правонарушения на транспорте</t>
  </si>
  <si>
    <t>Административные штрафы, установленные Главой  13 Кодекса Российской Федерации  об административных правонарушениях , за административные правонарушения в области связи и информации</t>
  </si>
  <si>
    <t>Административные штрафы, установленные Главой  13 Кодекса Российской Федерации  об административных правонарушениях , за административные правонарушения на транспорте, налагаемые мировыми судьями , комиссиями по делам несовершеннолетних  и защите их прав</t>
  </si>
  <si>
    <t>Административные штрафы, установленные Главой  11 Кодекса Российской Федерации  об административных правонарушениях, за административные правонарушения в области связи  и информации, налагаемые мировыми судьями , комиссиями по делам несовершеннолетних  и защите их прав</t>
  </si>
  <si>
    <t>Платежи в целях возмещения  убытков, причиненных уклонением от заключения муниципального контракта</t>
  </si>
  <si>
    <t>Платежи в целях возмещения  убытков, причиненных уклонением от заключения с муниципальным органом  муниципального района (муниципальным казенным учреждением) муниципального контракта, а также иные денежные средства 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 средств муниципального дорожного фонда)</t>
  </si>
  <si>
    <t>172</t>
  </si>
  <si>
    <t>Субсидии бюджетам муниципальных районов на оснащение (обновление материально-технической базы) оборудованием, средствами 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</si>
  <si>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082</t>
  </si>
  <si>
    <t>Субвенции 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</si>
  <si>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179</t>
  </si>
  <si>
    <t xml:space="preserve">Межбюджетные трансферты, передаваемые бюджетам  на проведение мероприятий по  обеспечению деятельности  советников директора  по воспитанию и взаимодействию с детскими общественными  объединениями в общеобразовательных организациях </t>
  </si>
  <si>
    <t>453</t>
  </si>
  <si>
    <t>Межбюджетные трансферты, передаваемаые бюджетам муниципальных районов на создание виртуальных концертных залов</t>
  </si>
  <si>
    <t>41</t>
  </si>
  <si>
    <t>48</t>
  </si>
  <si>
    <t>62</t>
  </si>
  <si>
    <t>63</t>
  </si>
  <si>
    <t>70</t>
  </si>
  <si>
    <t>78</t>
  </si>
  <si>
    <t>96</t>
  </si>
  <si>
    <t>104</t>
  </si>
  <si>
    <t>105</t>
  </si>
  <si>
    <t>107</t>
  </si>
  <si>
    <t>108</t>
  </si>
  <si>
    <t>128</t>
  </si>
  <si>
    <t>131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</si>
  <si>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 налагаемые мировыми судьями, комиссиями по делам несовершеннолетних и защите их прав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</si>
</sst>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000000"/>
    <numFmt numFmtId="182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wrapText="1"/>
    </xf>
    <xf numFmtId="174" fontId="0" fillId="0" borderId="0" xfId="0" applyNumberFormat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Fill="1" applyAlignment="1" quotePrefix="1">
      <alignment horizontal="left" wrapText="1"/>
    </xf>
    <xf numFmtId="49" fontId="5" fillId="0" borderId="0" xfId="0" applyNumberFormat="1" applyFont="1" applyAlignment="1" quotePrefix="1">
      <alignment wrapText="1"/>
    </xf>
    <xf numFmtId="174" fontId="2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4" fontId="4" fillId="33" borderId="10" xfId="0" applyNumberFormat="1" applyFont="1" applyFill="1" applyBorder="1" applyAlignment="1">
      <alignment vertical="top"/>
    </xf>
    <xf numFmtId="49" fontId="4" fillId="33" borderId="10" xfId="0" applyNumberFormat="1" applyFont="1" applyFill="1" applyBorder="1" applyAlignment="1">
      <alignment vertical="center" wrapText="1"/>
    </xf>
    <xf numFmtId="0" fontId="4" fillId="33" borderId="10" xfId="53" applyFont="1" applyFill="1" applyBorder="1" applyAlignment="1">
      <alignment horizontal="left" vertical="top" wrapText="1"/>
      <protection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quotePrefix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33" borderId="0" xfId="0" applyFont="1" applyFill="1" applyAlignment="1" quotePrefix="1">
      <alignment horizontal="center" vertical="center" wrapText="1"/>
    </xf>
    <xf numFmtId="0" fontId="0" fillId="0" borderId="0" xfId="0" applyAlignment="1">
      <alignment vertical="center"/>
    </xf>
    <xf numFmtId="0" fontId="4" fillId="33" borderId="10" xfId="0" applyNumberFormat="1" applyFont="1" applyFill="1" applyBorder="1" applyAlignment="1">
      <alignment horizontal="left" vertical="center" textRotation="90" wrapText="1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 quotePrefix="1">
      <alignment horizontal="center" wrapText="1"/>
    </xf>
    <xf numFmtId="0" fontId="4" fillId="33" borderId="10" xfId="0" applyNumberFormat="1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 quotePrefix="1">
      <alignment horizontal="left" wrapText="1"/>
    </xf>
    <xf numFmtId="0" fontId="4" fillId="33" borderId="1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top"/>
    </xf>
    <xf numFmtId="49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vertical="top"/>
    </xf>
    <xf numFmtId="49" fontId="4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right" vertical="top"/>
    </xf>
    <xf numFmtId="4" fontId="4" fillId="33" borderId="10" xfId="0" applyNumberFormat="1" applyFont="1" applyFill="1" applyBorder="1" applyAlignment="1">
      <alignment horizontal="right" vertical="top"/>
    </xf>
    <xf numFmtId="0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0"/>
  <sheetViews>
    <sheetView tabSelected="1" view="pageBreakPreview" zoomScale="75" zoomScaleSheetLayoutView="75" zoomScalePageLayoutView="0" workbookViewId="0" topLeftCell="A67">
      <selection activeCell="J10" sqref="J10:J11"/>
    </sheetView>
  </sheetViews>
  <sheetFormatPr defaultColWidth="9.00390625" defaultRowHeight="12.75"/>
  <cols>
    <col min="1" max="1" width="5.375" style="5" customWidth="1"/>
    <col min="2" max="2" width="6.00390625" style="6" customWidth="1"/>
    <col min="3" max="3" width="2.625" style="6" customWidth="1"/>
    <col min="4" max="4" width="3.625" style="6" customWidth="1"/>
    <col min="5" max="5" width="3.00390625" style="6" customWidth="1"/>
    <col min="6" max="6" width="4.25390625" style="6" customWidth="1"/>
    <col min="7" max="7" width="4.125" style="6" customWidth="1"/>
    <col min="8" max="8" width="5.75390625" style="6" customWidth="1"/>
    <col min="9" max="9" width="6.125" style="6" customWidth="1"/>
    <col min="10" max="10" width="79.25390625" style="6" customWidth="1"/>
    <col min="11" max="11" width="20.25390625" style="7" customWidth="1"/>
    <col min="12" max="12" width="6.00390625" style="0" bestFit="1" customWidth="1"/>
    <col min="13" max="14" width="3.625" style="0" bestFit="1" customWidth="1"/>
    <col min="16" max="16" width="12.125" style="0" bestFit="1" customWidth="1"/>
  </cols>
  <sheetData>
    <row r="2" spans="10:11" ht="12.75">
      <c r="J2" s="23" t="s">
        <v>209</v>
      </c>
      <c r="K2" s="24"/>
    </row>
    <row r="3" spans="10:11" ht="12.75">
      <c r="J3" s="23" t="s">
        <v>210</v>
      </c>
      <c r="K3" s="24"/>
    </row>
    <row r="4" spans="10:11" ht="12.75">
      <c r="J4" s="23" t="s">
        <v>211</v>
      </c>
      <c r="K4" s="24"/>
    </row>
    <row r="5" spans="10:11" ht="12.75">
      <c r="J5" s="23" t="s">
        <v>212</v>
      </c>
      <c r="K5" s="25"/>
    </row>
    <row r="6" spans="1:11" s="8" customFormat="1" ht="16.5" customHeight="1">
      <c r="A6" s="26" t="s">
        <v>362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s="1" customFormat="1" ht="15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s="1" customFormat="1" ht="14.2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s="1" customFormat="1" ht="15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2" t="s">
        <v>342</v>
      </c>
    </row>
    <row r="10" spans="1:11" s="1" customFormat="1" ht="29.25" customHeight="1">
      <c r="A10" s="28" t="s">
        <v>1</v>
      </c>
      <c r="B10" s="29" t="s">
        <v>0</v>
      </c>
      <c r="C10" s="30"/>
      <c r="D10" s="30"/>
      <c r="E10" s="30"/>
      <c r="F10" s="30"/>
      <c r="G10" s="30"/>
      <c r="H10" s="30"/>
      <c r="I10" s="30"/>
      <c r="J10" s="21" t="s">
        <v>131</v>
      </c>
      <c r="K10" s="21" t="s">
        <v>363</v>
      </c>
    </row>
    <row r="11" spans="1:11" s="1" customFormat="1" ht="144.75" customHeight="1">
      <c r="A11" s="28"/>
      <c r="B11" s="31" t="s">
        <v>2</v>
      </c>
      <c r="C11" s="31" t="s">
        <v>6</v>
      </c>
      <c r="D11" s="31" t="s">
        <v>7</v>
      </c>
      <c r="E11" s="31" t="s">
        <v>8</v>
      </c>
      <c r="F11" s="31" t="s">
        <v>9</v>
      </c>
      <c r="G11" s="31" t="s">
        <v>3</v>
      </c>
      <c r="H11" s="31" t="s">
        <v>4</v>
      </c>
      <c r="I11" s="31" t="s">
        <v>5</v>
      </c>
      <c r="J11" s="22"/>
      <c r="K11" s="22"/>
    </row>
    <row r="12" spans="1:11" s="3" customFormat="1" ht="13.5" customHeight="1">
      <c r="A12" s="32">
        <v>1</v>
      </c>
      <c r="B12" s="33">
        <v>2</v>
      </c>
      <c r="C12" s="33">
        <v>3</v>
      </c>
      <c r="D12" s="33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</row>
    <row r="13" spans="1:14" ht="15" customHeight="1">
      <c r="A13" s="34" t="s">
        <v>15</v>
      </c>
      <c r="B13" s="35" t="s">
        <v>10</v>
      </c>
      <c r="C13" s="35" t="s">
        <v>15</v>
      </c>
      <c r="D13" s="35" t="s">
        <v>11</v>
      </c>
      <c r="E13" s="35" t="s">
        <v>11</v>
      </c>
      <c r="F13" s="35" t="s">
        <v>10</v>
      </c>
      <c r="G13" s="35" t="s">
        <v>11</v>
      </c>
      <c r="H13" s="35" t="s">
        <v>12</v>
      </c>
      <c r="I13" s="35" t="s">
        <v>10</v>
      </c>
      <c r="J13" s="14" t="s">
        <v>16</v>
      </c>
      <c r="K13" s="36">
        <f>K14+K24+K40+K43+K61+K67+K75+K86+K139</f>
        <v>157450616.64000002</v>
      </c>
      <c r="L13" s="2"/>
      <c r="M13" s="2"/>
      <c r="N13" s="2"/>
    </row>
    <row r="14" spans="1:14" ht="15" customHeight="1">
      <c r="A14" s="34" t="s">
        <v>43</v>
      </c>
      <c r="B14" s="35" t="s">
        <v>10</v>
      </c>
      <c r="C14" s="35" t="s">
        <v>15</v>
      </c>
      <c r="D14" s="35" t="s">
        <v>20</v>
      </c>
      <c r="E14" s="35" t="s">
        <v>11</v>
      </c>
      <c r="F14" s="35" t="s">
        <v>10</v>
      </c>
      <c r="G14" s="35" t="s">
        <v>11</v>
      </c>
      <c r="H14" s="35" t="s">
        <v>12</v>
      </c>
      <c r="I14" s="35" t="s">
        <v>10</v>
      </c>
      <c r="J14" s="14" t="s">
        <v>86</v>
      </c>
      <c r="K14" s="36">
        <f>K15+K17</f>
        <v>120606888.98</v>
      </c>
      <c r="L14" s="2"/>
      <c r="M14" s="2"/>
      <c r="N14" s="2"/>
    </row>
    <row r="15" spans="1:14" ht="15" customHeight="1">
      <c r="A15" s="34" t="s">
        <v>54</v>
      </c>
      <c r="B15" s="35" t="s">
        <v>47</v>
      </c>
      <c r="C15" s="35" t="s">
        <v>15</v>
      </c>
      <c r="D15" s="35" t="s">
        <v>20</v>
      </c>
      <c r="E15" s="35" t="s">
        <v>20</v>
      </c>
      <c r="F15" s="35" t="s">
        <v>10</v>
      </c>
      <c r="G15" s="35" t="s">
        <v>11</v>
      </c>
      <c r="H15" s="35" t="s">
        <v>12</v>
      </c>
      <c r="I15" s="35" t="s">
        <v>21</v>
      </c>
      <c r="J15" s="14" t="s">
        <v>55</v>
      </c>
      <c r="K15" s="36">
        <f>K16</f>
        <v>544889.03</v>
      </c>
      <c r="L15" s="2"/>
      <c r="M15" s="2"/>
      <c r="N15" s="2"/>
    </row>
    <row r="16" spans="1:14" ht="45">
      <c r="A16" s="34" t="s">
        <v>56</v>
      </c>
      <c r="B16" s="37" t="s">
        <v>47</v>
      </c>
      <c r="C16" s="37" t="s">
        <v>15</v>
      </c>
      <c r="D16" s="37" t="s">
        <v>20</v>
      </c>
      <c r="E16" s="37" t="s">
        <v>20</v>
      </c>
      <c r="F16" s="37" t="s">
        <v>45</v>
      </c>
      <c r="G16" s="37" t="s">
        <v>22</v>
      </c>
      <c r="H16" s="37" t="s">
        <v>12</v>
      </c>
      <c r="I16" s="37" t="s">
        <v>21</v>
      </c>
      <c r="J16" s="13" t="s">
        <v>132</v>
      </c>
      <c r="K16" s="16">
        <v>544889.03</v>
      </c>
      <c r="L16" s="2"/>
      <c r="M16" s="2"/>
      <c r="N16" s="2"/>
    </row>
    <row r="17" spans="1:14" ht="15" customHeight="1">
      <c r="A17" s="34" t="s">
        <v>57</v>
      </c>
      <c r="B17" s="35" t="s">
        <v>47</v>
      </c>
      <c r="C17" s="35" t="s">
        <v>15</v>
      </c>
      <c r="D17" s="35" t="s">
        <v>20</v>
      </c>
      <c r="E17" s="35" t="s">
        <v>22</v>
      </c>
      <c r="F17" s="35" t="s">
        <v>10</v>
      </c>
      <c r="G17" s="35" t="s">
        <v>20</v>
      </c>
      <c r="H17" s="35" t="s">
        <v>12</v>
      </c>
      <c r="I17" s="35" t="s">
        <v>21</v>
      </c>
      <c r="J17" s="14" t="s">
        <v>59</v>
      </c>
      <c r="K17" s="36">
        <f>K18+K19+K20+K21+K22+K23</f>
        <v>120061999.95</v>
      </c>
      <c r="L17" s="2"/>
      <c r="M17" s="2"/>
      <c r="N17" s="2"/>
    </row>
    <row r="18" spans="1:15" ht="60">
      <c r="A18" s="34" t="s">
        <v>58</v>
      </c>
      <c r="B18" s="37" t="s">
        <v>47</v>
      </c>
      <c r="C18" s="37" t="s">
        <v>15</v>
      </c>
      <c r="D18" s="37" t="s">
        <v>20</v>
      </c>
      <c r="E18" s="37" t="s">
        <v>22</v>
      </c>
      <c r="F18" s="37" t="s">
        <v>87</v>
      </c>
      <c r="G18" s="37" t="s">
        <v>20</v>
      </c>
      <c r="H18" s="37" t="s">
        <v>12</v>
      </c>
      <c r="I18" s="37" t="s">
        <v>21</v>
      </c>
      <c r="J18" s="13" t="s">
        <v>123</v>
      </c>
      <c r="K18" s="16">
        <v>118524699.47</v>
      </c>
      <c r="L18" s="2"/>
      <c r="M18" s="2"/>
      <c r="N18" s="2"/>
      <c r="O18" s="2"/>
    </row>
    <row r="19" spans="1:14" ht="105">
      <c r="A19" s="34" t="s">
        <v>60</v>
      </c>
      <c r="B19" s="37" t="s">
        <v>47</v>
      </c>
      <c r="C19" s="37" t="s">
        <v>15</v>
      </c>
      <c r="D19" s="37" t="s">
        <v>20</v>
      </c>
      <c r="E19" s="37" t="s">
        <v>22</v>
      </c>
      <c r="F19" s="37" t="s">
        <v>27</v>
      </c>
      <c r="G19" s="37" t="s">
        <v>20</v>
      </c>
      <c r="H19" s="37" t="s">
        <v>12</v>
      </c>
      <c r="I19" s="37" t="s">
        <v>21</v>
      </c>
      <c r="J19" s="13" t="s">
        <v>88</v>
      </c>
      <c r="K19" s="16">
        <v>72391.31</v>
      </c>
      <c r="L19" s="2"/>
      <c r="M19" s="2"/>
      <c r="N19" s="2"/>
    </row>
    <row r="20" spans="1:14" ht="45">
      <c r="A20" s="34" t="s">
        <v>13</v>
      </c>
      <c r="B20" s="37" t="s">
        <v>47</v>
      </c>
      <c r="C20" s="37" t="s">
        <v>15</v>
      </c>
      <c r="D20" s="37" t="s">
        <v>20</v>
      </c>
      <c r="E20" s="37" t="s">
        <v>22</v>
      </c>
      <c r="F20" s="37" t="s">
        <v>29</v>
      </c>
      <c r="G20" s="37" t="s">
        <v>20</v>
      </c>
      <c r="H20" s="37" t="s">
        <v>12</v>
      </c>
      <c r="I20" s="37" t="s">
        <v>21</v>
      </c>
      <c r="J20" s="13" t="s">
        <v>89</v>
      </c>
      <c r="K20" s="16">
        <v>1062821.17</v>
      </c>
      <c r="L20" s="2"/>
      <c r="M20" s="2"/>
      <c r="N20" s="2"/>
    </row>
    <row r="21" spans="1:14" ht="75">
      <c r="A21" s="34" t="s">
        <v>61</v>
      </c>
      <c r="B21" s="37" t="s">
        <v>47</v>
      </c>
      <c r="C21" s="37" t="s">
        <v>15</v>
      </c>
      <c r="D21" s="37" t="s">
        <v>20</v>
      </c>
      <c r="E21" s="37" t="s">
        <v>22</v>
      </c>
      <c r="F21" s="37" t="s">
        <v>62</v>
      </c>
      <c r="G21" s="37" t="s">
        <v>20</v>
      </c>
      <c r="H21" s="37" t="s">
        <v>12</v>
      </c>
      <c r="I21" s="37" t="s">
        <v>21</v>
      </c>
      <c r="J21" s="13" t="s">
        <v>122</v>
      </c>
      <c r="K21" s="16">
        <v>321649.35</v>
      </c>
      <c r="L21" s="2"/>
      <c r="M21" s="2"/>
      <c r="N21" s="2"/>
    </row>
    <row r="22" spans="1:14" ht="105">
      <c r="A22" s="34" t="s">
        <v>144</v>
      </c>
      <c r="B22" s="37" t="s">
        <v>47</v>
      </c>
      <c r="C22" s="37" t="s">
        <v>15</v>
      </c>
      <c r="D22" s="37" t="s">
        <v>20</v>
      </c>
      <c r="E22" s="37" t="s">
        <v>22</v>
      </c>
      <c r="F22" s="37" t="s">
        <v>242</v>
      </c>
      <c r="G22" s="37" t="s">
        <v>20</v>
      </c>
      <c r="H22" s="37" t="s">
        <v>12</v>
      </c>
      <c r="I22" s="37" t="s">
        <v>21</v>
      </c>
      <c r="J22" s="13" t="s">
        <v>364</v>
      </c>
      <c r="K22" s="16">
        <v>0.17</v>
      </c>
      <c r="L22" s="2"/>
      <c r="M22" s="2"/>
      <c r="N22" s="2"/>
    </row>
    <row r="23" spans="1:14" ht="45">
      <c r="A23" s="34" t="s">
        <v>17</v>
      </c>
      <c r="B23" s="37" t="s">
        <v>47</v>
      </c>
      <c r="C23" s="37" t="s">
        <v>15</v>
      </c>
      <c r="D23" s="37" t="s">
        <v>20</v>
      </c>
      <c r="E23" s="37" t="s">
        <v>22</v>
      </c>
      <c r="F23" s="37" t="s">
        <v>30</v>
      </c>
      <c r="G23" s="37" t="s">
        <v>20</v>
      </c>
      <c r="H23" s="37" t="s">
        <v>12</v>
      </c>
      <c r="I23" s="37" t="s">
        <v>21</v>
      </c>
      <c r="J23" s="13" t="s">
        <v>365</v>
      </c>
      <c r="K23" s="16">
        <v>80438.48</v>
      </c>
      <c r="L23" s="2"/>
      <c r="M23" s="2"/>
      <c r="N23" s="2"/>
    </row>
    <row r="24" spans="1:14" ht="15.75">
      <c r="A24" s="34" t="s">
        <v>19</v>
      </c>
      <c r="B24" s="35" t="s">
        <v>10</v>
      </c>
      <c r="C24" s="35" t="s">
        <v>15</v>
      </c>
      <c r="D24" s="35" t="s">
        <v>28</v>
      </c>
      <c r="E24" s="35" t="s">
        <v>11</v>
      </c>
      <c r="F24" s="35" t="s">
        <v>10</v>
      </c>
      <c r="G24" s="35" t="s">
        <v>11</v>
      </c>
      <c r="H24" s="35" t="s">
        <v>12</v>
      </c>
      <c r="I24" s="35" t="s">
        <v>10</v>
      </c>
      <c r="J24" s="14" t="s">
        <v>90</v>
      </c>
      <c r="K24" s="36">
        <f>K25+K33+K36+K38</f>
        <v>16116811.569999998</v>
      </c>
      <c r="L24" s="2"/>
      <c r="M24" s="2"/>
      <c r="N24" s="2"/>
    </row>
    <row r="25" spans="1:15" ht="30">
      <c r="A25" s="34" t="s">
        <v>31</v>
      </c>
      <c r="B25" s="37" t="s">
        <v>47</v>
      </c>
      <c r="C25" s="37" t="s">
        <v>15</v>
      </c>
      <c r="D25" s="37" t="s">
        <v>28</v>
      </c>
      <c r="E25" s="37" t="s">
        <v>20</v>
      </c>
      <c r="F25" s="37" t="s">
        <v>10</v>
      </c>
      <c r="G25" s="37" t="s">
        <v>11</v>
      </c>
      <c r="H25" s="37" t="s">
        <v>12</v>
      </c>
      <c r="I25" s="37" t="s">
        <v>21</v>
      </c>
      <c r="J25" s="13" t="s">
        <v>213</v>
      </c>
      <c r="K25" s="16">
        <f>K26+K29</f>
        <v>14108854.399999999</v>
      </c>
      <c r="L25" s="2"/>
      <c r="M25" s="2"/>
      <c r="N25" s="2"/>
      <c r="O25" s="2"/>
    </row>
    <row r="26" spans="1:14" ht="30">
      <c r="A26" s="34" t="s">
        <v>33</v>
      </c>
      <c r="B26" s="37" t="s">
        <v>47</v>
      </c>
      <c r="C26" s="37" t="s">
        <v>15</v>
      </c>
      <c r="D26" s="37" t="s">
        <v>28</v>
      </c>
      <c r="E26" s="37" t="s">
        <v>20</v>
      </c>
      <c r="F26" s="37" t="s">
        <v>87</v>
      </c>
      <c r="G26" s="37" t="s">
        <v>20</v>
      </c>
      <c r="H26" s="37" t="s">
        <v>12</v>
      </c>
      <c r="I26" s="37" t="s">
        <v>21</v>
      </c>
      <c r="J26" s="13" t="s">
        <v>214</v>
      </c>
      <c r="K26" s="16">
        <f>K27</f>
        <v>12111659.27</v>
      </c>
      <c r="L26" s="2"/>
      <c r="M26" s="2"/>
      <c r="N26" s="2"/>
    </row>
    <row r="27" spans="1:15" ht="27.75" customHeight="1">
      <c r="A27" s="34" t="s">
        <v>34</v>
      </c>
      <c r="B27" s="37" t="s">
        <v>47</v>
      </c>
      <c r="C27" s="37" t="s">
        <v>15</v>
      </c>
      <c r="D27" s="37" t="s">
        <v>28</v>
      </c>
      <c r="E27" s="37" t="s">
        <v>20</v>
      </c>
      <c r="F27" s="37" t="s">
        <v>215</v>
      </c>
      <c r="G27" s="37" t="s">
        <v>20</v>
      </c>
      <c r="H27" s="37" t="s">
        <v>12</v>
      </c>
      <c r="I27" s="37" t="s">
        <v>21</v>
      </c>
      <c r="J27" s="13" t="s">
        <v>214</v>
      </c>
      <c r="K27" s="16">
        <v>12111659.27</v>
      </c>
      <c r="L27" s="2"/>
      <c r="M27" s="2"/>
      <c r="N27" s="2"/>
      <c r="O27" s="2"/>
    </row>
    <row r="28" spans="1:14" ht="0.75" customHeight="1" hidden="1">
      <c r="A28" s="34" t="s">
        <v>33</v>
      </c>
      <c r="B28" s="37" t="s">
        <v>47</v>
      </c>
      <c r="C28" s="37" t="s">
        <v>15</v>
      </c>
      <c r="D28" s="37" t="s">
        <v>28</v>
      </c>
      <c r="E28" s="37" t="s">
        <v>20</v>
      </c>
      <c r="F28" s="37" t="s">
        <v>45</v>
      </c>
      <c r="G28" s="37" t="s">
        <v>20</v>
      </c>
      <c r="H28" s="37" t="s">
        <v>12</v>
      </c>
      <c r="I28" s="37" t="s">
        <v>21</v>
      </c>
      <c r="J28" s="13" t="s">
        <v>216</v>
      </c>
      <c r="K28" s="16">
        <v>0</v>
      </c>
      <c r="L28" s="2"/>
      <c r="M28" s="2"/>
      <c r="N28" s="2"/>
    </row>
    <row r="29" spans="1:15" ht="45">
      <c r="A29" s="34" t="s">
        <v>36</v>
      </c>
      <c r="B29" s="37" t="s">
        <v>47</v>
      </c>
      <c r="C29" s="37" t="s">
        <v>15</v>
      </c>
      <c r="D29" s="37" t="s">
        <v>28</v>
      </c>
      <c r="E29" s="37" t="s">
        <v>20</v>
      </c>
      <c r="F29" s="37" t="s">
        <v>27</v>
      </c>
      <c r="G29" s="37" t="s">
        <v>20</v>
      </c>
      <c r="H29" s="37" t="s">
        <v>12</v>
      </c>
      <c r="I29" s="37" t="s">
        <v>21</v>
      </c>
      <c r="J29" s="13" t="s">
        <v>217</v>
      </c>
      <c r="K29" s="16">
        <f>K30</f>
        <v>1997195.13</v>
      </c>
      <c r="L29" s="2"/>
      <c r="M29" s="2"/>
      <c r="N29" s="2"/>
      <c r="O29" s="15"/>
    </row>
    <row r="30" spans="1:14" ht="60">
      <c r="A30" s="34" t="s">
        <v>42</v>
      </c>
      <c r="B30" s="37" t="s">
        <v>47</v>
      </c>
      <c r="C30" s="37" t="s">
        <v>15</v>
      </c>
      <c r="D30" s="37" t="s">
        <v>28</v>
      </c>
      <c r="E30" s="37" t="s">
        <v>20</v>
      </c>
      <c r="F30" s="37" t="s">
        <v>218</v>
      </c>
      <c r="G30" s="37" t="s">
        <v>20</v>
      </c>
      <c r="H30" s="37" t="s">
        <v>12</v>
      </c>
      <c r="I30" s="37" t="s">
        <v>21</v>
      </c>
      <c r="J30" s="13" t="s">
        <v>219</v>
      </c>
      <c r="K30" s="16">
        <v>1997195.13</v>
      </c>
      <c r="L30" s="2"/>
      <c r="M30" s="2"/>
      <c r="N30" s="2"/>
    </row>
    <row r="31" spans="1:14" ht="21.75" customHeight="1" hidden="1">
      <c r="A31" s="34"/>
      <c r="B31" s="37" t="s">
        <v>47</v>
      </c>
      <c r="C31" s="37" t="s">
        <v>15</v>
      </c>
      <c r="D31" s="37" t="s">
        <v>28</v>
      </c>
      <c r="E31" s="37" t="s">
        <v>20</v>
      </c>
      <c r="F31" s="37" t="s">
        <v>336</v>
      </c>
      <c r="G31" s="37" t="s">
        <v>20</v>
      </c>
      <c r="H31" s="37" t="s">
        <v>12</v>
      </c>
      <c r="I31" s="37" t="s">
        <v>21</v>
      </c>
      <c r="J31" s="13" t="s">
        <v>337</v>
      </c>
      <c r="K31" s="16">
        <v>0</v>
      </c>
      <c r="L31" s="2"/>
      <c r="M31" s="2"/>
      <c r="N31" s="2"/>
    </row>
    <row r="32" spans="1:15" ht="30" hidden="1">
      <c r="A32" s="34" t="s">
        <v>42</v>
      </c>
      <c r="B32" s="37" t="s">
        <v>47</v>
      </c>
      <c r="C32" s="37" t="s">
        <v>15</v>
      </c>
      <c r="D32" s="37" t="s">
        <v>28</v>
      </c>
      <c r="E32" s="37" t="s">
        <v>20</v>
      </c>
      <c r="F32" s="37" t="s">
        <v>97</v>
      </c>
      <c r="G32" s="37" t="s">
        <v>20</v>
      </c>
      <c r="H32" s="37" t="s">
        <v>12</v>
      </c>
      <c r="I32" s="37" t="s">
        <v>21</v>
      </c>
      <c r="J32" s="13" t="s">
        <v>220</v>
      </c>
      <c r="K32" s="16">
        <v>0</v>
      </c>
      <c r="L32" s="2"/>
      <c r="M32" s="2"/>
      <c r="N32" s="2"/>
      <c r="O32" s="2"/>
    </row>
    <row r="33" spans="1:14" ht="26.25" customHeight="1">
      <c r="A33" s="34" t="s">
        <v>145</v>
      </c>
      <c r="B33" s="37" t="s">
        <v>47</v>
      </c>
      <c r="C33" s="37" t="s">
        <v>15</v>
      </c>
      <c r="D33" s="37" t="s">
        <v>28</v>
      </c>
      <c r="E33" s="37" t="s">
        <v>22</v>
      </c>
      <c r="F33" s="37" t="s">
        <v>10</v>
      </c>
      <c r="G33" s="37" t="s">
        <v>11</v>
      </c>
      <c r="H33" s="37" t="s">
        <v>12</v>
      </c>
      <c r="I33" s="37" t="s">
        <v>21</v>
      </c>
      <c r="J33" s="13" t="s">
        <v>91</v>
      </c>
      <c r="K33" s="16">
        <f>K34</f>
        <v>-111443.99</v>
      </c>
      <c r="L33" s="2"/>
      <c r="M33" s="2"/>
      <c r="N33" s="2"/>
    </row>
    <row r="34" spans="1:14" ht="24.75" customHeight="1">
      <c r="A34" s="34" t="s">
        <v>53</v>
      </c>
      <c r="B34" s="37" t="s">
        <v>47</v>
      </c>
      <c r="C34" s="37" t="s">
        <v>15</v>
      </c>
      <c r="D34" s="37" t="s">
        <v>28</v>
      </c>
      <c r="E34" s="37" t="s">
        <v>22</v>
      </c>
      <c r="F34" s="37" t="s">
        <v>87</v>
      </c>
      <c r="G34" s="37" t="s">
        <v>22</v>
      </c>
      <c r="H34" s="37" t="s">
        <v>12</v>
      </c>
      <c r="I34" s="37" t="s">
        <v>21</v>
      </c>
      <c r="J34" s="13" t="s">
        <v>91</v>
      </c>
      <c r="K34" s="16">
        <v>-111443.99</v>
      </c>
      <c r="L34" s="2"/>
      <c r="M34" s="2"/>
      <c r="N34" s="2"/>
    </row>
    <row r="35" spans="1:14" ht="1.5" customHeight="1" hidden="1">
      <c r="A35" s="34" t="s">
        <v>63</v>
      </c>
      <c r="B35" s="37" t="s">
        <v>47</v>
      </c>
      <c r="C35" s="37" t="s">
        <v>15</v>
      </c>
      <c r="D35" s="37" t="s">
        <v>28</v>
      </c>
      <c r="E35" s="37" t="s">
        <v>22</v>
      </c>
      <c r="F35" s="37" t="s">
        <v>27</v>
      </c>
      <c r="G35" s="37" t="s">
        <v>22</v>
      </c>
      <c r="H35" s="37" t="s">
        <v>12</v>
      </c>
      <c r="I35" s="37" t="s">
        <v>21</v>
      </c>
      <c r="J35" s="13" t="s">
        <v>221</v>
      </c>
      <c r="K35" s="16">
        <v>0</v>
      </c>
      <c r="L35" s="2"/>
      <c r="M35" s="2"/>
      <c r="N35" s="2"/>
    </row>
    <row r="36" spans="1:14" ht="14.25" customHeight="1">
      <c r="A36" s="34" t="s">
        <v>63</v>
      </c>
      <c r="B36" s="37" t="s">
        <v>47</v>
      </c>
      <c r="C36" s="37" t="s">
        <v>15</v>
      </c>
      <c r="D36" s="37" t="s">
        <v>28</v>
      </c>
      <c r="E36" s="37" t="s">
        <v>18</v>
      </c>
      <c r="F36" s="37" t="s">
        <v>10</v>
      </c>
      <c r="G36" s="37" t="s">
        <v>20</v>
      </c>
      <c r="H36" s="37" t="s">
        <v>12</v>
      </c>
      <c r="I36" s="37" t="s">
        <v>21</v>
      </c>
      <c r="J36" s="13" t="s">
        <v>68</v>
      </c>
      <c r="K36" s="16">
        <f>K37</f>
        <v>393860.96</v>
      </c>
      <c r="L36" s="2"/>
      <c r="M36" s="2"/>
      <c r="N36" s="2"/>
    </row>
    <row r="37" spans="1:14" ht="14.25" customHeight="1">
      <c r="A37" s="34" t="s">
        <v>37</v>
      </c>
      <c r="B37" s="37" t="s">
        <v>47</v>
      </c>
      <c r="C37" s="37" t="s">
        <v>15</v>
      </c>
      <c r="D37" s="37" t="s">
        <v>28</v>
      </c>
      <c r="E37" s="37" t="s">
        <v>18</v>
      </c>
      <c r="F37" s="37" t="s">
        <v>87</v>
      </c>
      <c r="G37" s="37" t="s">
        <v>20</v>
      </c>
      <c r="H37" s="37" t="s">
        <v>12</v>
      </c>
      <c r="I37" s="37" t="s">
        <v>21</v>
      </c>
      <c r="J37" s="13" t="s">
        <v>68</v>
      </c>
      <c r="K37" s="16">
        <v>393860.96</v>
      </c>
      <c r="L37" s="2"/>
      <c r="M37" s="2"/>
      <c r="N37" s="2"/>
    </row>
    <row r="38" spans="1:14" ht="36" customHeight="1">
      <c r="A38" s="34" t="s">
        <v>64</v>
      </c>
      <c r="B38" s="37" t="s">
        <v>47</v>
      </c>
      <c r="C38" s="37" t="s">
        <v>15</v>
      </c>
      <c r="D38" s="37" t="s">
        <v>28</v>
      </c>
      <c r="E38" s="37" t="s">
        <v>197</v>
      </c>
      <c r="F38" s="37" t="s">
        <v>10</v>
      </c>
      <c r="G38" s="37" t="s">
        <v>22</v>
      </c>
      <c r="H38" s="37" t="s">
        <v>12</v>
      </c>
      <c r="I38" s="37" t="s">
        <v>21</v>
      </c>
      <c r="J38" s="13" t="s">
        <v>200</v>
      </c>
      <c r="K38" s="16">
        <f>K39</f>
        <v>1725540.2</v>
      </c>
      <c r="L38" s="2"/>
      <c r="M38" s="2"/>
      <c r="N38" s="2"/>
    </row>
    <row r="39" spans="1:14" ht="39" customHeight="1">
      <c r="A39" s="34" t="s">
        <v>65</v>
      </c>
      <c r="B39" s="37" t="s">
        <v>47</v>
      </c>
      <c r="C39" s="37" t="s">
        <v>15</v>
      </c>
      <c r="D39" s="37" t="s">
        <v>28</v>
      </c>
      <c r="E39" s="37" t="s">
        <v>197</v>
      </c>
      <c r="F39" s="37" t="s">
        <v>27</v>
      </c>
      <c r="G39" s="37" t="s">
        <v>22</v>
      </c>
      <c r="H39" s="37" t="s">
        <v>12</v>
      </c>
      <c r="I39" s="37" t="s">
        <v>21</v>
      </c>
      <c r="J39" s="13" t="s">
        <v>201</v>
      </c>
      <c r="K39" s="16">
        <v>1725540.2</v>
      </c>
      <c r="L39" s="2"/>
      <c r="M39" s="2"/>
      <c r="N39" s="2"/>
    </row>
    <row r="40" spans="1:11" ht="15.75">
      <c r="A40" s="34" t="s">
        <v>146</v>
      </c>
      <c r="B40" s="35" t="s">
        <v>10</v>
      </c>
      <c r="C40" s="35" t="s">
        <v>15</v>
      </c>
      <c r="D40" s="35" t="s">
        <v>23</v>
      </c>
      <c r="E40" s="35" t="s">
        <v>11</v>
      </c>
      <c r="F40" s="35" t="s">
        <v>10</v>
      </c>
      <c r="G40" s="35" t="s">
        <v>11</v>
      </c>
      <c r="H40" s="35" t="s">
        <v>12</v>
      </c>
      <c r="I40" s="35" t="s">
        <v>10</v>
      </c>
      <c r="J40" s="14" t="s">
        <v>92</v>
      </c>
      <c r="K40" s="36">
        <f>K41</f>
        <v>3602648</v>
      </c>
    </row>
    <row r="41" spans="1:11" ht="28.5" customHeight="1">
      <c r="A41" s="34" t="s">
        <v>48</v>
      </c>
      <c r="B41" s="37" t="s">
        <v>10</v>
      </c>
      <c r="C41" s="37" t="s">
        <v>15</v>
      </c>
      <c r="D41" s="37" t="s">
        <v>23</v>
      </c>
      <c r="E41" s="37" t="s">
        <v>18</v>
      </c>
      <c r="F41" s="37" t="s">
        <v>10</v>
      </c>
      <c r="G41" s="37" t="s">
        <v>20</v>
      </c>
      <c r="H41" s="37" t="s">
        <v>12</v>
      </c>
      <c r="I41" s="37" t="s">
        <v>21</v>
      </c>
      <c r="J41" s="13" t="s">
        <v>93</v>
      </c>
      <c r="K41" s="16">
        <f>K42</f>
        <v>3602648</v>
      </c>
    </row>
    <row r="42" spans="1:11" ht="45">
      <c r="A42" s="34" t="s">
        <v>147</v>
      </c>
      <c r="B42" s="37" t="s">
        <v>47</v>
      </c>
      <c r="C42" s="37" t="s">
        <v>15</v>
      </c>
      <c r="D42" s="37" t="s">
        <v>23</v>
      </c>
      <c r="E42" s="37" t="s">
        <v>18</v>
      </c>
      <c r="F42" s="37" t="s">
        <v>87</v>
      </c>
      <c r="G42" s="37" t="s">
        <v>20</v>
      </c>
      <c r="H42" s="37" t="s">
        <v>12</v>
      </c>
      <c r="I42" s="37" t="s">
        <v>21</v>
      </c>
      <c r="J42" s="13" t="s">
        <v>94</v>
      </c>
      <c r="K42" s="16">
        <v>3602648</v>
      </c>
    </row>
    <row r="43" spans="1:11" ht="31.5">
      <c r="A43" s="34" t="s">
        <v>148</v>
      </c>
      <c r="B43" s="35" t="s">
        <v>10</v>
      </c>
      <c r="C43" s="35" t="s">
        <v>15</v>
      </c>
      <c r="D43" s="35" t="s">
        <v>17</v>
      </c>
      <c r="E43" s="35" t="s">
        <v>11</v>
      </c>
      <c r="F43" s="35" t="s">
        <v>10</v>
      </c>
      <c r="G43" s="35" t="s">
        <v>11</v>
      </c>
      <c r="H43" s="35" t="s">
        <v>12</v>
      </c>
      <c r="I43" s="35" t="s">
        <v>10</v>
      </c>
      <c r="J43" s="14" t="s">
        <v>95</v>
      </c>
      <c r="K43" s="36">
        <f>K44+K58</f>
        <v>4959411.81</v>
      </c>
    </row>
    <row r="44" spans="1:16" ht="75">
      <c r="A44" s="34" t="s">
        <v>66</v>
      </c>
      <c r="B44" s="37" t="s">
        <v>10</v>
      </c>
      <c r="C44" s="37" t="s">
        <v>15</v>
      </c>
      <c r="D44" s="37" t="s">
        <v>17</v>
      </c>
      <c r="E44" s="37" t="s">
        <v>28</v>
      </c>
      <c r="F44" s="37" t="s">
        <v>10</v>
      </c>
      <c r="G44" s="37" t="s">
        <v>11</v>
      </c>
      <c r="H44" s="37" t="s">
        <v>12</v>
      </c>
      <c r="I44" s="37" t="s">
        <v>26</v>
      </c>
      <c r="J44" s="13" t="s">
        <v>98</v>
      </c>
      <c r="K44" s="16">
        <f>K45+K48+K50+K55</f>
        <v>4028147.3299999996</v>
      </c>
      <c r="P44" s="2"/>
    </row>
    <row r="45" spans="1:16" ht="60">
      <c r="A45" s="34" t="s">
        <v>67</v>
      </c>
      <c r="B45" s="37" t="s">
        <v>99</v>
      </c>
      <c r="C45" s="37" t="s">
        <v>15</v>
      </c>
      <c r="D45" s="37" t="s">
        <v>17</v>
      </c>
      <c r="E45" s="37" t="s">
        <v>28</v>
      </c>
      <c r="F45" s="37" t="s">
        <v>87</v>
      </c>
      <c r="G45" s="37" t="s">
        <v>11</v>
      </c>
      <c r="H45" s="37" t="s">
        <v>12</v>
      </c>
      <c r="I45" s="37" t="s">
        <v>26</v>
      </c>
      <c r="J45" s="13" t="s">
        <v>100</v>
      </c>
      <c r="K45" s="16">
        <f>K46+K47</f>
        <v>2640120.0999999996</v>
      </c>
      <c r="P45" s="15"/>
    </row>
    <row r="46" spans="1:16" ht="89.25" customHeight="1">
      <c r="A46" s="34" t="s">
        <v>39</v>
      </c>
      <c r="B46" s="37" t="s">
        <v>99</v>
      </c>
      <c r="C46" s="37" t="s">
        <v>15</v>
      </c>
      <c r="D46" s="37" t="s">
        <v>17</v>
      </c>
      <c r="E46" s="37" t="s">
        <v>28</v>
      </c>
      <c r="F46" s="37" t="s">
        <v>46</v>
      </c>
      <c r="G46" s="37" t="s">
        <v>28</v>
      </c>
      <c r="H46" s="37" t="s">
        <v>12</v>
      </c>
      <c r="I46" s="37" t="s">
        <v>26</v>
      </c>
      <c r="J46" s="13" t="s">
        <v>222</v>
      </c>
      <c r="K46" s="16">
        <v>1282742.38</v>
      </c>
      <c r="P46" s="2"/>
    </row>
    <row r="47" spans="1:11" ht="75">
      <c r="A47" s="34" t="s">
        <v>149</v>
      </c>
      <c r="B47" s="37" t="s">
        <v>133</v>
      </c>
      <c r="C47" s="37" t="s">
        <v>15</v>
      </c>
      <c r="D47" s="37" t="s">
        <v>17</v>
      </c>
      <c r="E47" s="37" t="s">
        <v>28</v>
      </c>
      <c r="F47" s="37" t="s">
        <v>46</v>
      </c>
      <c r="G47" s="37" t="s">
        <v>31</v>
      </c>
      <c r="H47" s="37" t="s">
        <v>12</v>
      </c>
      <c r="I47" s="37" t="s">
        <v>26</v>
      </c>
      <c r="J47" s="13" t="s">
        <v>125</v>
      </c>
      <c r="K47" s="16">
        <v>1357377.72</v>
      </c>
    </row>
    <row r="48" spans="1:11" ht="75">
      <c r="A48" s="34" t="s">
        <v>40</v>
      </c>
      <c r="B48" s="37" t="s">
        <v>99</v>
      </c>
      <c r="C48" s="37" t="s">
        <v>15</v>
      </c>
      <c r="D48" s="37" t="s">
        <v>17</v>
      </c>
      <c r="E48" s="37" t="s">
        <v>28</v>
      </c>
      <c r="F48" s="37" t="s">
        <v>27</v>
      </c>
      <c r="G48" s="37" t="s">
        <v>11</v>
      </c>
      <c r="H48" s="37" t="s">
        <v>12</v>
      </c>
      <c r="I48" s="37" t="s">
        <v>26</v>
      </c>
      <c r="J48" s="13" t="s">
        <v>204</v>
      </c>
      <c r="K48" s="16">
        <f>K49</f>
        <v>1157965.65</v>
      </c>
    </row>
    <row r="49" spans="1:11" ht="60">
      <c r="A49" s="34" t="s">
        <v>41</v>
      </c>
      <c r="B49" s="37" t="s">
        <v>99</v>
      </c>
      <c r="C49" s="37" t="s">
        <v>15</v>
      </c>
      <c r="D49" s="37" t="s">
        <v>17</v>
      </c>
      <c r="E49" s="37" t="s">
        <v>28</v>
      </c>
      <c r="F49" s="37" t="s">
        <v>121</v>
      </c>
      <c r="G49" s="37" t="s">
        <v>28</v>
      </c>
      <c r="H49" s="37" t="s">
        <v>12</v>
      </c>
      <c r="I49" s="37" t="s">
        <v>26</v>
      </c>
      <c r="J49" s="13" t="s">
        <v>134</v>
      </c>
      <c r="K49" s="16">
        <v>1157965.65</v>
      </c>
    </row>
    <row r="50" spans="1:11" ht="30">
      <c r="A50" s="34" t="s">
        <v>69</v>
      </c>
      <c r="B50" s="37" t="s">
        <v>99</v>
      </c>
      <c r="C50" s="37" t="s">
        <v>15</v>
      </c>
      <c r="D50" s="37" t="s">
        <v>17</v>
      </c>
      <c r="E50" s="37" t="s">
        <v>28</v>
      </c>
      <c r="F50" s="37" t="s">
        <v>127</v>
      </c>
      <c r="G50" s="37" t="s">
        <v>11</v>
      </c>
      <c r="H50" s="37" t="s">
        <v>12</v>
      </c>
      <c r="I50" s="37" t="s">
        <v>26</v>
      </c>
      <c r="J50" s="13" t="s">
        <v>128</v>
      </c>
      <c r="K50" s="16">
        <f>K51</f>
        <v>230061.2</v>
      </c>
    </row>
    <row r="51" spans="1:11" ht="33" customHeight="1">
      <c r="A51" s="34" t="s">
        <v>70</v>
      </c>
      <c r="B51" s="37" t="s">
        <v>99</v>
      </c>
      <c r="C51" s="37" t="s">
        <v>15</v>
      </c>
      <c r="D51" s="37" t="s">
        <v>17</v>
      </c>
      <c r="E51" s="37" t="s">
        <v>28</v>
      </c>
      <c r="F51" s="37" t="s">
        <v>129</v>
      </c>
      <c r="G51" s="37" t="s">
        <v>28</v>
      </c>
      <c r="H51" s="37" t="s">
        <v>12</v>
      </c>
      <c r="I51" s="37" t="s">
        <v>26</v>
      </c>
      <c r="J51" s="13" t="s">
        <v>130</v>
      </c>
      <c r="K51" s="16">
        <v>230061.2</v>
      </c>
    </row>
    <row r="52" spans="1:11" ht="46.5" customHeight="1" hidden="1">
      <c r="A52" s="34" t="s">
        <v>72</v>
      </c>
      <c r="B52" s="37" t="s">
        <v>99</v>
      </c>
      <c r="C52" s="37" t="s">
        <v>15</v>
      </c>
      <c r="D52" s="37" t="s">
        <v>17</v>
      </c>
      <c r="E52" s="37" t="s">
        <v>28</v>
      </c>
      <c r="F52" s="37" t="s">
        <v>223</v>
      </c>
      <c r="G52" s="37" t="s">
        <v>11</v>
      </c>
      <c r="H52" s="37" t="s">
        <v>12</v>
      </c>
      <c r="I52" s="37" t="s">
        <v>26</v>
      </c>
      <c r="J52" s="13" t="s">
        <v>224</v>
      </c>
      <c r="K52" s="16">
        <f>K53</f>
        <v>0</v>
      </c>
    </row>
    <row r="53" spans="1:11" ht="39.75" customHeight="1" hidden="1">
      <c r="A53" s="34" t="s">
        <v>73</v>
      </c>
      <c r="B53" s="37" t="s">
        <v>99</v>
      </c>
      <c r="C53" s="37" t="s">
        <v>15</v>
      </c>
      <c r="D53" s="37" t="s">
        <v>17</v>
      </c>
      <c r="E53" s="37" t="s">
        <v>28</v>
      </c>
      <c r="F53" s="37" t="s">
        <v>225</v>
      </c>
      <c r="G53" s="37" t="s">
        <v>11</v>
      </c>
      <c r="H53" s="37" t="s">
        <v>12</v>
      </c>
      <c r="I53" s="37" t="s">
        <v>26</v>
      </c>
      <c r="J53" s="13" t="s">
        <v>226</v>
      </c>
      <c r="K53" s="16">
        <f>K54</f>
        <v>0</v>
      </c>
    </row>
    <row r="54" spans="1:11" ht="126.75" customHeight="1" hidden="1">
      <c r="A54" s="34" t="s">
        <v>74</v>
      </c>
      <c r="B54" s="37" t="s">
        <v>99</v>
      </c>
      <c r="C54" s="37" t="s">
        <v>15</v>
      </c>
      <c r="D54" s="37" t="s">
        <v>17</v>
      </c>
      <c r="E54" s="37" t="s">
        <v>28</v>
      </c>
      <c r="F54" s="37" t="s">
        <v>227</v>
      </c>
      <c r="G54" s="37" t="s">
        <v>28</v>
      </c>
      <c r="H54" s="37" t="s">
        <v>12</v>
      </c>
      <c r="I54" s="37" t="s">
        <v>26</v>
      </c>
      <c r="J54" s="13" t="s">
        <v>228</v>
      </c>
      <c r="K54" s="16">
        <v>0</v>
      </c>
    </row>
    <row r="55" spans="1:11" ht="67.5" customHeight="1">
      <c r="A55" s="34" t="s">
        <v>71</v>
      </c>
      <c r="B55" s="37" t="s">
        <v>99</v>
      </c>
      <c r="C55" s="37" t="s">
        <v>15</v>
      </c>
      <c r="D55" s="37" t="s">
        <v>17</v>
      </c>
      <c r="E55" s="37" t="s">
        <v>28</v>
      </c>
      <c r="F55" s="37" t="s">
        <v>338</v>
      </c>
      <c r="G55" s="37" t="s">
        <v>11</v>
      </c>
      <c r="H55" s="37" t="s">
        <v>12</v>
      </c>
      <c r="I55" s="37" t="s">
        <v>26</v>
      </c>
      <c r="J55" s="13" t="s">
        <v>351</v>
      </c>
      <c r="K55" s="16">
        <f>K56</f>
        <v>0.38</v>
      </c>
    </row>
    <row r="56" spans="1:11" ht="69" customHeight="1">
      <c r="A56" s="34" t="s">
        <v>72</v>
      </c>
      <c r="B56" s="37" t="s">
        <v>99</v>
      </c>
      <c r="C56" s="37" t="s">
        <v>15</v>
      </c>
      <c r="D56" s="37" t="s">
        <v>17</v>
      </c>
      <c r="E56" s="37" t="s">
        <v>28</v>
      </c>
      <c r="F56" s="37" t="s">
        <v>339</v>
      </c>
      <c r="G56" s="37" t="s">
        <v>11</v>
      </c>
      <c r="H56" s="37" t="s">
        <v>12</v>
      </c>
      <c r="I56" s="37" t="s">
        <v>26</v>
      </c>
      <c r="J56" s="13" t="s">
        <v>361</v>
      </c>
      <c r="K56" s="16">
        <f>K57</f>
        <v>0.38</v>
      </c>
    </row>
    <row r="57" spans="1:11" ht="129" customHeight="1">
      <c r="A57" s="34" t="s">
        <v>73</v>
      </c>
      <c r="B57" s="37" t="s">
        <v>99</v>
      </c>
      <c r="C57" s="37" t="s">
        <v>15</v>
      </c>
      <c r="D57" s="37" t="s">
        <v>17</v>
      </c>
      <c r="E57" s="37" t="s">
        <v>28</v>
      </c>
      <c r="F57" s="37" t="s">
        <v>339</v>
      </c>
      <c r="G57" s="37" t="s">
        <v>28</v>
      </c>
      <c r="H57" s="37" t="s">
        <v>12</v>
      </c>
      <c r="I57" s="37" t="s">
        <v>26</v>
      </c>
      <c r="J57" s="17" t="s">
        <v>352</v>
      </c>
      <c r="K57" s="16">
        <v>0.38</v>
      </c>
    </row>
    <row r="58" spans="1:11" ht="87" customHeight="1">
      <c r="A58" s="34" t="s">
        <v>74</v>
      </c>
      <c r="B58" s="37" t="s">
        <v>99</v>
      </c>
      <c r="C58" s="37" t="s">
        <v>15</v>
      </c>
      <c r="D58" s="37" t="s">
        <v>17</v>
      </c>
      <c r="E58" s="37" t="s">
        <v>340</v>
      </c>
      <c r="F58" s="37" t="s">
        <v>10</v>
      </c>
      <c r="G58" s="37" t="s">
        <v>11</v>
      </c>
      <c r="H58" s="37" t="s">
        <v>12</v>
      </c>
      <c r="I58" s="37" t="s">
        <v>26</v>
      </c>
      <c r="J58" s="13" t="s">
        <v>353</v>
      </c>
      <c r="K58" s="16">
        <f>K59</f>
        <v>931264.48</v>
      </c>
    </row>
    <row r="59" spans="1:11" ht="87" customHeight="1">
      <c r="A59" s="34" t="s">
        <v>75</v>
      </c>
      <c r="B59" s="37" t="s">
        <v>99</v>
      </c>
      <c r="C59" s="37" t="s">
        <v>15</v>
      </c>
      <c r="D59" s="37" t="s">
        <v>17</v>
      </c>
      <c r="E59" s="37" t="s">
        <v>340</v>
      </c>
      <c r="F59" s="37" t="s">
        <v>62</v>
      </c>
      <c r="G59" s="37" t="s">
        <v>11</v>
      </c>
      <c r="H59" s="37" t="s">
        <v>12</v>
      </c>
      <c r="I59" s="37" t="s">
        <v>26</v>
      </c>
      <c r="J59" s="13" t="s">
        <v>354</v>
      </c>
      <c r="K59" s="16">
        <f>K60</f>
        <v>931264.48</v>
      </c>
    </row>
    <row r="60" spans="1:11" ht="87" customHeight="1">
      <c r="A60" s="34" t="s">
        <v>382</v>
      </c>
      <c r="B60" s="37" t="s">
        <v>99</v>
      </c>
      <c r="C60" s="37" t="s">
        <v>15</v>
      </c>
      <c r="D60" s="37" t="s">
        <v>17</v>
      </c>
      <c r="E60" s="37" t="s">
        <v>340</v>
      </c>
      <c r="F60" s="37" t="s">
        <v>341</v>
      </c>
      <c r="G60" s="37" t="s">
        <v>28</v>
      </c>
      <c r="H60" s="37" t="s">
        <v>12</v>
      </c>
      <c r="I60" s="37" t="s">
        <v>26</v>
      </c>
      <c r="J60" s="13" t="s">
        <v>355</v>
      </c>
      <c r="K60" s="16">
        <v>931264.48</v>
      </c>
    </row>
    <row r="61" spans="1:11" ht="19.5" customHeight="1">
      <c r="A61" s="34" t="s">
        <v>136</v>
      </c>
      <c r="B61" s="35" t="s">
        <v>10</v>
      </c>
      <c r="C61" s="35" t="s">
        <v>15</v>
      </c>
      <c r="D61" s="35" t="s">
        <v>19</v>
      </c>
      <c r="E61" s="35" t="s">
        <v>11</v>
      </c>
      <c r="F61" s="35" t="s">
        <v>10</v>
      </c>
      <c r="G61" s="35" t="s">
        <v>11</v>
      </c>
      <c r="H61" s="35" t="s">
        <v>12</v>
      </c>
      <c r="I61" s="35" t="s">
        <v>10</v>
      </c>
      <c r="J61" s="14" t="s">
        <v>101</v>
      </c>
      <c r="K61" s="38">
        <f>K62</f>
        <v>677526.3099999999</v>
      </c>
    </row>
    <row r="62" spans="1:11" ht="21.75" customHeight="1">
      <c r="A62" s="34" t="s">
        <v>76</v>
      </c>
      <c r="B62" s="37" t="s">
        <v>10</v>
      </c>
      <c r="C62" s="37" t="s">
        <v>15</v>
      </c>
      <c r="D62" s="37" t="s">
        <v>19</v>
      </c>
      <c r="E62" s="37" t="s">
        <v>20</v>
      </c>
      <c r="F62" s="37" t="s">
        <v>10</v>
      </c>
      <c r="G62" s="37" t="s">
        <v>20</v>
      </c>
      <c r="H62" s="37" t="s">
        <v>12</v>
      </c>
      <c r="I62" s="37" t="s">
        <v>26</v>
      </c>
      <c r="J62" s="13" t="s">
        <v>80</v>
      </c>
      <c r="K62" s="39">
        <f>K63+K64+K65</f>
        <v>677526.3099999999</v>
      </c>
    </row>
    <row r="63" spans="1:11" ht="33.75" customHeight="1">
      <c r="A63" s="34" t="s">
        <v>77</v>
      </c>
      <c r="B63" s="37" t="s">
        <v>81</v>
      </c>
      <c r="C63" s="37" t="s">
        <v>15</v>
      </c>
      <c r="D63" s="37" t="s">
        <v>19</v>
      </c>
      <c r="E63" s="37" t="s">
        <v>20</v>
      </c>
      <c r="F63" s="37" t="s">
        <v>87</v>
      </c>
      <c r="G63" s="37" t="s">
        <v>20</v>
      </c>
      <c r="H63" s="37" t="s">
        <v>12</v>
      </c>
      <c r="I63" s="37" t="s">
        <v>26</v>
      </c>
      <c r="J63" s="13" t="s">
        <v>102</v>
      </c>
      <c r="K63" s="16">
        <v>107113.47</v>
      </c>
    </row>
    <row r="64" spans="1:11" ht="15">
      <c r="A64" s="34" t="s">
        <v>78</v>
      </c>
      <c r="B64" s="37" t="s">
        <v>81</v>
      </c>
      <c r="C64" s="37" t="s">
        <v>15</v>
      </c>
      <c r="D64" s="37" t="s">
        <v>19</v>
      </c>
      <c r="E64" s="37" t="s">
        <v>20</v>
      </c>
      <c r="F64" s="37" t="s">
        <v>29</v>
      </c>
      <c r="G64" s="37" t="s">
        <v>20</v>
      </c>
      <c r="H64" s="37" t="s">
        <v>12</v>
      </c>
      <c r="I64" s="37" t="s">
        <v>26</v>
      </c>
      <c r="J64" s="13" t="s">
        <v>103</v>
      </c>
      <c r="K64" s="16">
        <v>532850.86</v>
      </c>
    </row>
    <row r="65" spans="1:11" ht="14.25" customHeight="1">
      <c r="A65" s="34" t="s">
        <v>137</v>
      </c>
      <c r="B65" s="37" t="s">
        <v>81</v>
      </c>
      <c r="C65" s="37" t="s">
        <v>15</v>
      </c>
      <c r="D65" s="37" t="s">
        <v>19</v>
      </c>
      <c r="E65" s="37" t="s">
        <v>20</v>
      </c>
      <c r="F65" s="37" t="s">
        <v>62</v>
      </c>
      <c r="G65" s="37" t="s">
        <v>20</v>
      </c>
      <c r="H65" s="37" t="s">
        <v>12</v>
      </c>
      <c r="I65" s="37" t="s">
        <v>26</v>
      </c>
      <c r="J65" s="13" t="s">
        <v>104</v>
      </c>
      <c r="K65" s="16">
        <f>K66</f>
        <v>37561.98</v>
      </c>
    </row>
    <row r="66" spans="1:11" ht="15">
      <c r="A66" s="34" t="s">
        <v>138</v>
      </c>
      <c r="B66" s="37" t="s">
        <v>81</v>
      </c>
      <c r="C66" s="37" t="s">
        <v>15</v>
      </c>
      <c r="D66" s="37" t="s">
        <v>19</v>
      </c>
      <c r="E66" s="37" t="s">
        <v>20</v>
      </c>
      <c r="F66" s="37" t="s">
        <v>152</v>
      </c>
      <c r="G66" s="37" t="s">
        <v>20</v>
      </c>
      <c r="H66" s="37" t="s">
        <v>12</v>
      </c>
      <c r="I66" s="37" t="s">
        <v>26</v>
      </c>
      <c r="J66" s="13" t="s">
        <v>153</v>
      </c>
      <c r="K66" s="16">
        <v>37561.98</v>
      </c>
    </row>
    <row r="67" spans="1:11" s="4" customFormat="1" ht="31.5">
      <c r="A67" s="34" t="s">
        <v>383</v>
      </c>
      <c r="B67" s="35" t="s">
        <v>10</v>
      </c>
      <c r="C67" s="35" t="s">
        <v>15</v>
      </c>
      <c r="D67" s="35" t="s">
        <v>31</v>
      </c>
      <c r="E67" s="35" t="s">
        <v>11</v>
      </c>
      <c r="F67" s="35" t="s">
        <v>10</v>
      </c>
      <c r="G67" s="35" t="s">
        <v>11</v>
      </c>
      <c r="H67" s="35" t="s">
        <v>12</v>
      </c>
      <c r="I67" s="35" t="s">
        <v>10</v>
      </c>
      <c r="J67" s="14" t="s">
        <v>105</v>
      </c>
      <c r="K67" s="36">
        <f>K68</f>
        <v>863701.63</v>
      </c>
    </row>
    <row r="68" spans="1:11" s="4" customFormat="1" ht="15">
      <c r="A68" s="34" t="s">
        <v>24</v>
      </c>
      <c r="B68" s="37" t="s">
        <v>106</v>
      </c>
      <c r="C68" s="37" t="s">
        <v>15</v>
      </c>
      <c r="D68" s="37" t="s">
        <v>31</v>
      </c>
      <c r="E68" s="37" t="s">
        <v>22</v>
      </c>
      <c r="F68" s="37" t="s">
        <v>10</v>
      </c>
      <c r="G68" s="37" t="s">
        <v>11</v>
      </c>
      <c r="H68" s="37" t="s">
        <v>12</v>
      </c>
      <c r="I68" s="37" t="s">
        <v>30</v>
      </c>
      <c r="J68" s="13" t="s">
        <v>107</v>
      </c>
      <c r="K68" s="16">
        <f>K69+K71</f>
        <v>863701.63</v>
      </c>
    </row>
    <row r="69" spans="1:11" s="4" customFormat="1" ht="30">
      <c r="A69" s="34" t="s">
        <v>14</v>
      </c>
      <c r="B69" s="37" t="s">
        <v>10</v>
      </c>
      <c r="C69" s="37" t="s">
        <v>15</v>
      </c>
      <c r="D69" s="37" t="s">
        <v>31</v>
      </c>
      <c r="E69" s="37" t="s">
        <v>22</v>
      </c>
      <c r="F69" s="37" t="s">
        <v>32</v>
      </c>
      <c r="G69" s="37" t="s">
        <v>11</v>
      </c>
      <c r="H69" s="37" t="s">
        <v>12</v>
      </c>
      <c r="I69" s="37" t="s">
        <v>30</v>
      </c>
      <c r="J69" s="13" t="s">
        <v>205</v>
      </c>
      <c r="K69" s="16">
        <f>K70</f>
        <v>863701.63</v>
      </c>
    </row>
    <row r="70" spans="1:11" s="4" customFormat="1" ht="27.75" customHeight="1">
      <c r="A70" s="34" t="s">
        <v>50</v>
      </c>
      <c r="B70" s="37" t="s">
        <v>106</v>
      </c>
      <c r="C70" s="37" t="s">
        <v>15</v>
      </c>
      <c r="D70" s="37" t="s">
        <v>31</v>
      </c>
      <c r="E70" s="37" t="s">
        <v>22</v>
      </c>
      <c r="F70" s="37" t="s">
        <v>108</v>
      </c>
      <c r="G70" s="37" t="s">
        <v>28</v>
      </c>
      <c r="H70" s="37" t="s">
        <v>12</v>
      </c>
      <c r="I70" s="37" t="s">
        <v>30</v>
      </c>
      <c r="J70" s="13" t="s">
        <v>109</v>
      </c>
      <c r="K70" s="16">
        <v>863701.63</v>
      </c>
    </row>
    <row r="71" spans="1:11" s="4" customFormat="1" ht="15" hidden="1">
      <c r="A71" s="34" t="s">
        <v>52</v>
      </c>
      <c r="B71" s="37" t="s">
        <v>10</v>
      </c>
      <c r="C71" s="37" t="s">
        <v>15</v>
      </c>
      <c r="D71" s="37" t="s">
        <v>31</v>
      </c>
      <c r="E71" s="37" t="s">
        <v>22</v>
      </c>
      <c r="F71" s="37" t="s">
        <v>207</v>
      </c>
      <c r="G71" s="37" t="s">
        <v>11</v>
      </c>
      <c r="H71" s="37" t="s">
        <v>12</v>
      </c>
      <c r="I71" s="37" t="s">
        <v>30</v>
      </c>
      <c r="J71" s="40" t="s">
        <v>206</v>
      </c>
      <c r="K71" s="16">
        <f>K72</f>
        <v>0</v>
      </c>
    </row>
    <row r="72" spans="1:11" s="4" customFormat="1" ht="30" hidden="1">
      <c r="A72" s="34"/>
      <c r="B72" s="37" t="s">
        <v>345</v>
      </c>
      <c r="C72" s="37" t="s">
        <v>15</v>
      </c>
      <c r="D72" s="37" t="s">
        <v>31</v>
      </c>
      <c r="E72" s="37" t="s">
        <v>22</v>
      </c>
      <c r="F72" s="37" t="s">
        <v>162</v>
      </c>
      <c r="G72" s="37" t="s">
        <v>28</v>
      </c>
      <c r="H72" s="37" t="s">
        <v>12</v>
      </c>
      <c r="I72" s="37" t="s">
        <v>30</v>
      </c>
      <c r="J72" s="40" t="s">
        <v>161</v>
      </c>
      <c r="K72" s="16">
        <v>0</v>
      </c>
    </row>
    <row r="73" spans="1:11" s="4" customFormat="1" ht="0.75" customHeight="1" hidden="1">
      <c r="A73" s="34" t="s">
        <v>82</v>
      </c>
      <c r="B73" s="37" t="s">
        <v>343</v>
      </c>
      <c r="C73" s="37" t="s">
        <v>15</v>
      </c>
      <c r="D73" s="37" t="s">
        <v>31</v>
      </c>
      <c r="E73" s="37" t="s">
        <v>22</v>
      </c>
      <c r="F73" s="37" t="s">
        <v>162</v>
      </c>
      <c r="G73" s="37" t="s">
        <v>28</v>
      </c>
      <c r="H73" s="37" t="s">
        <v>12</v>
      </c>
      <c r="I73" s="37" t="s">
        <v>30</v>
      </c>
      <c r="J73" s="40" t="s">
        <v>161</v>
      </c>
      <c r="K73" s="16"/>
    </row>
    <row r="74" spans="1:11" s="4" customFormat="1" ht="30" hidden="1">
      <c r="A74" s="34"/>
      <c r="B74" s="37" t="s">
        <v>99</v>
      </c>
      <c r="C74" s="37" t="s">
        <v>15</v>
      </c>
      <c r="D74" s="37" t="s">
        <v>31</v>
      </c>
      <c r="E74" s="37" t="s">
        <v>22</v>
      </c>
      <c r="F74" s="37" t="s">
        <v>162</v>
      </c>
      <c r="G74" s="37" t="s">
        <v>28</v>
      </c>
      <c r="H74" s="37" t="s">
        <v>12</v>
      </c>
      <c r="I74" s="37" t="s">
        <v>30</v>
      </c>
      <c r="J74" s="40" t="s">
        <v>161</v>
      </c>
      <c r="K74" s="16"/>
    </row>
    <row r="75" spans="1:11" ht="15.75">
      <c r="A75" s="34" t="s">
        <v>51</v>
      </c>
      <c r="B75" s="35" t="s">
        <v>10</v>
      </c>
      <c r="C75" s="35" t="s">
        <v>15</v>
      </c>
      <c r="D75" s="35" t="s">
        <v>33</v>
      </c>
      <c r="E75" s="35" t="s">
        <v>11</v>
      </c>
      <c r="F75" s="35" t="s">
        <v>10</v>
      </c>
      <c r="G75" s="35" t="s">
        <v>11</v>
      </c>
      <c r="H75" s="35" t="s">
        <v>12</v>
      </c>
      <c r="I75" s="35" t="s">
        <v>10</v>
      </c>
      <c r="J75" s="14" t="s">
        <v>110</v>
      </c>
      <c r="K75" s="36">
        <f>K76+K78+K84</f>
        <v>233726.75</v>
      </c>
    </row>
    <row r="76" spans="1:11" ht="15">
      <c r="A76" s="34" t="s">
        <v>52</v>
      </c>
      <c r="B76" s="37" t="s">
        <v>99</v>
      </c>
      <c r="C76" s="37" t="s">
        <v>15</v>
      </c>
      <c r="D76" s="37" t="s">
        <v>33</v>
      </c>
      <c r="E76" s="37" t="s">
        <v>20</v>
      </c>
      <c r="F76" s="37" t="s">
        <v>10</v>
      </c>
      <c r="G76" s="37" t="s">
        <v>11</v>
      </c>
      <c r="H76" s="37" t="s">
        <v>12</v>
      </c>
      <c r="I76" s="37" t="s">
        <v>44</v>
      </c>
      <c r="J76" s="13" t="s">
        <v>111</v>
      </c>
      <c r="K76" s="16">
        <f>K77</f>
        <v>40000</v>
      </c>
    </row>
    <row r="77" spans="1:11" ht="30">
      <c r="A77" s="34" t="s">
        <v>82</v>
      </c>
      <c r="B77" s="37" t="s">
        <v>99</v>
      </c>
      <c r="C77" s="37" t="s">
        <v>15</v>
      </c>
      <c r="D77" s="37" t="s">
        <v>33</v>
      </c>
      <c r="E77" s="37" t="s">
        <v>20</v>
      </c>
      <c r="F77" s="37" t="s">
        <v>97</v>
      </c>
      <c r="G77" s="37" t="s">
        <v>28</v>
      </c>
      <c r="H77" s="37" t="s">
        <v>12</v>
      </c>
      <c r="I77" s="37" t="s">
        <v>44</v>
      </c>
      <c r="J77" s="13" t="s">
        <v>112</v>
      </c>
      <c r="K77" s="16">
        <v>40000</v>
      </c>
    </row>
    <row r="78" spans="1:11" ht="45">
      <c r="A78" s="34" t="s">
        <v>83</v>
      </c>
      <c r="B78" s="37" t="s">
        <v>10</v>
      </c>
      <c r="C78" s="37" t="s">
        <v>15</v>
      </c>
      <c r="D78" s="37" t="s">
        <v>33</v>
      </c>
      <c r="E78" s="37" t="s">
        <v>113</v>
      </c>
      <c r="F78" s="37" t="s">
        <v>10</v>
      </c>
      <c r="G78" s="37" t="s">
        <v>11</v>
      </c>
      <c r="H78" s="37" t="s">
        <v>12</v>
      </c>
      <c r="I78" s="37" t="s">
        <v>114</v>
      </c>
      <c r="J78" s="13" t="s">
        <v>115</v>
      </c>
      <c r="K78" s="16">
        <f>K79+K82</f>
        <v>193726.75</v>
      </c>
    </row>
    <row r="79" spans="1:11" ht="30">
      <c r="A79" s="34" t="s">
        <v>84</v>
      </c>
      <c r="B79" s="37" t="s">
        <v>10</v>
      </c>
      <c r="C79" s="37" t="s">
        <v>15</v>
      </c>
      <c r="D79" s="37" t="s">
        <v>33</v>
      </c>
      <c r="E79" s="37" t="s">
        <v>113</v>
      </c>
      <c r="F79" s="37" t="s">
        <v>87</v>
      </c>
      <c r="G79" s="37" t="s">
        <v>11</v>
      </c>
      <c r="H79" s="37" t="s">
        <v>12</v>
      </c>
      <c r="I79" s="37" t="s">
        <v>114</v>
      </c>
      <c r="J79" s="13" t="s">
        <v>116</v>
      </c>
      <c r="K79" s="16">
        <f>K80+K81</f>
        <v>191185.81</v>
      </c>
    </row>
    <row r="80" spans="1:11" ht="45">
      <c r="A80" s="34" t="s">
        <v>49</v>
      </c>
      <c r="B80" s="37" t="s">
        <v>99</v>
      </c>
      <c r="C80" s="37" t="s">
        <v>15</v>
      </c>
      <c r="D80" s="37" t="s">
        <v>33</v>
      </c>
      <c r="E80" s="37" t="s">
        <v>113</v>
      </c>
      <c r="F80" s="37" t="s">
        <v>46</v>
      </c>
      <c r="G80" s="37" t="s">
        <v>28</v>
      </c>
      <c r="H80" s="37" t="s">
        <v>12</v>
      </c>
      <c r="I80" s="37" t="s">
        <v>114</v>
      </c>
      <c r="J80" s="13" t="s">
        <v>141</v>
      </c>
      <c r="K80" s="16">
        <v>123817.81</v>
      </c>
    </row>
    <row r="81" spans="1:11" ht="45">
      <c r="A81" s="34" t="s">
        <v>150</v>
      </c>
      <c r="B81" s="37" t="s">
        <v>133</v>
      </c>
      <c r="C81" s="37" t="s">
        <v>15</v>
      </c>
      <c r="D81" s="37" t="s">
        <v>33</v>
      </c>
      <c r="E81" s="37" t="s">
        <v>113</v>
      </c>
      <c r="F81" s="37" t="s">
        <v>46</v>
      </c>
      <c r="G81" s="37" t="s">
        <v>31</v>
      </c>
      <c r="H81" s="37" t="s">
        <v>12</v>
      </c>
      <c r="I81" s="37" t="s">
        <v>114</v>
      </c>
      <c r="J81" s="13" t="s">
        <v>126</v>
      </c>
      <c r="K81" s="16">
        <v>67368</v>
      </c>
    </row>
    <row r="82" spans="1:11" ht="45">
      <c r="A82" s="34" t="s">
        <v>154</v>
      </c>
      <c r="B82" s="37" t="s">
        <v>10</v>
      </c>
      <c r="C82" s="37" t="s">
        <v>15</v>
      </c>
      <c r="D82" s="37" t="s">
        <v>33</v>
      </c>
      <c r="E82" s="37" t="s">
        <v>113</v>
      </c>
      <c r="F82" s="37" t="s">
        <v>27</v>
      </c>
      <c r="G82" s="37" t="s">
        <v>11</v>
      </c>
      <c r="H82" s="37" t="s">
        <v>12</v>
      </c>
      <c r="I82" s="37" t="s">
        <v>114</v>
      </c>
      <c r="J82" s="13" t="s">
        <v>366</v>
      </c>
      <c r="K82" s="16">
        <f>K83</f>
        <v>2540.94</v>
      </c>
    </row>
    <row r="83" spans="1:11" ht="44.25" customHeight="1">
      <c r="A83" s="34" t="s">
        <v>155</v>
      </c>
      <c r="B83" s="37" t="s">
        <v>99</v>
      </c>
      <c r="C83" s="37" t="s">
        <v>15</v>
      </c>
      <c r="D83" s="37" t="s">
        <v>33</v>
      </c>
      <c r="E83" s="37" t="s">
        <v>113</v>
      </c>
      <c r="F83" s="37" t="s">
        <v>121</v>
      </c>
      <c r="G83" s="37" t="s">
        <v>28</v>
      </c>
      <c r="H83" s="37" t="s">
        <v>12</v>
      </c>
      <c r="I83" s="37" t="s">
        <v>114</v>
      </c>
      <c r="J83" s="13" t="s">
        <v>366</v>
      </c>
      <c r="K83" s="16">
        <v>2540.94</v>
      </c>
    </row>
    <row r="84" spans="1:11" ht="30" hidden="1">
      <c r="A84" s="34" t="s">
        <v>151</v>
      </c>
      <c r="B84" s="37" t="s">
        <v>10</v>
      </c>
      <c r="C84" s="37" t="s">
        <v>15</v>
      </c>
      <c r="D84" s="37" t="s">
        <v>33</v>
      </c>
      <c r="E84" s="37" t="s">
        <v>31</v>
      </c>
      <c r="F84" s="37" t="s">
        <v>10</v>
      </c>
      <c r="G84" s="37" t="s">
        <v>11</v>
      </c>
      <c r="H84" s="37" t="s">
        <v>12</v>
      </c>
      <c r="I84" s="37" t="s">
        <v>10</v>
      </c>
      <c r="J84" s="13" t="s">
        <v>229</v>
      </c>
      <c r="K84" s="16">
        <f>K85</f>
        <v>0</v>
      </c>
    </row>
    <row r="85" spans="1:11" ht="45" hidden="1">
      <c r="A85" s="34" t="s">
        <v>85</v>
      </c>
      <c r="B85" s="37" t="s">
        <v>99</v>
      </c>
      <c r="C85" s="37" t="s">
        <v>15</v>
      </c>
      <c r="D85" s="37" t="s">
        <v>33</v>
      </c>
      <c r="E85" s="37" t="s">
        <v>31</v>
      </c>
      <c r="F85" s="37" t="s">
        <v>97</v>
      </c>
      <c r="G85" s="37" t="s">
        <v>28</v>
      </c>
      <c r="H85" s="37" t="s">
        <v>12</v>
      </c>
      <c r="I85" s="37" t="s">
        <v>114</v>
      </c>
      <c r="J85" s="13" t="s">
        <v>230</v>
      </c>
      <c r="K85" s="16">
        <v>0</v>
      </c>
    </row>
    <row r="86" spans="1:11" ht="15.75">
      <c r="A86" s="34" t="s">
        <v>156</v>
      </c>
      <c r="B86" s="35" t="s">
        <v>10</v>
      </c>
      <c r="C86" s="35" t="s">
        <v>15</v>
      </c>
      <c r="D86" s="35" t="s">
        <v>36</v>
      </c>
      <c r="E86" s="35" t="s">
        <v>11</v>
      </c>
      <c r="F86" s="35" t="s">
        <v>10</v>
      </c>
      <c r="G86" s="35" t="s">
        <v>11</v>
      </c>
      <c r="H86" s="35" t="s">
        <v>12</v>
      </c>
      <c r="I86" s="35" t="s">
        <v>10</v>
      </c>
      <c r="J86" s="14" t="s">
        <v>117</v>
      </c>
      <c r="K86" s="36">
        <f>K87+K122+K126+K136</f>
        <v>10413530.34</v>
      </c>
    </row>
    <row r="87" spans="1:11" ht="30">
      <c r="A87" s="34" t="s">
        <v>384</v>
      </c>
      <c r="B87" s="37" t="s">
        <v>10</v>
      </c>
      <c r="C87" s="37" t="s">
        <v>15</v>
      </c>
      <c r="D87" s="37" t="s">
        <v>36</v>
      </c>
      <c r="E87" s="37" t="s">
        <v>20</v>
      </c>
      <c r="F87" s="37" t="s">
        <v>10</v>
      </c>
      <c r="G87" s="37" t="s">
        <v>20</v>
      </c>
      <c r="H87" s="37" t="s">
        <v>12</v>
      </c>
      <c r="I87" s="37" t="s">
        <v>35</v>
      </c>
      <c r="J87" s="13" t="s">
        <v>232</v>
      </c>
      <c r="K87" s="16">
        <f>K88+K91+K94+K97+K100+K104+K106+K108+K110+K114+K102</f>
        <v>449261.36</v>
      </c>
    </row>
    <row r="88" spans="1:11" ht="45">
      <c r="A88" s="34" t="s">
        <v>385</v>
      </c>
      <c r="B88" s="37" t="s">
        <v>10</v>
      </c>
      <c r="C88" s="37" t="s">
        <v>15</v>
      </c>
      <c r="D88" s="37" t="s">
        <v>36</v>
      </c>
      <c r="E88" s="37" t="s">
        <v>20</v>
      </c>
      <c r="F88" s="37" t="s">
        <v>97</v>
      </c>
      <c r="G88" s="37" t="s">
        <v>20</v>
      </c>
      <c r="H88" s="37" t="s">
        <v>12</v>
      </c>
      <c r="I88" s="37" t="s">
        <v>35</v>
      </c>
      <c r="J88" s="13" t="s">
        <v>278</v>
      </c>
      <c r="K88" s="16">
        <f>K89+K90</f>
        <v>19792.66</v>
      </c>
    </row>
    <row r="89" spans="1:11" ht="75">
      <c r="A89" s="34" t="s">
        <v>151</v>
      </c>
      <c r="B89" s="37" t="s">
        <v>231</v>
      </c>
      <c r="C89" s="37" t="s">
        <v>15</v>
      </c>
      <c r="D89" s="37" t="s">
        <v>36</v>
      </c>
      <c r="E89" s="37" t="s">
        <v>20</v>
      </c>
      <c r="F89" s="37" t="s">
        <v>163</v>
      </c>
      <c r="G89" s="37" t="s">
        <v>20</v>
      </c>
      <c r="H89" s="37" t="s">
        <v>12</v>
      </c>
      <c r="I89" s="37" t="s">
        <v>35</v>
      </c>
      <c r="J89" s="13" t="s">
        <v>233</v>
      </c>
      <c r="K89" s="16">
        <v>1500</v>
      </c>
    </row>
    <row r="90" spans="1:11" ht="75">
      <c r="A90" s="34" t="s">
        <v>85</v>
      </c>
      <c r="B90" s="37" t="s">
        <v>234</v>
      </c>
      <c r="C90" s="37" t="s">
        <v>15</v>
      </c>
      <c r="D90" s="37" t="s">
        <v>36</v>
      </c>
      <c r="E90" s="37" t="s">
        <v>20</v>
      </c>
      <c r="F90" s="37" t="s">
        <v>163</v>
      </c>
      <c r="G90" s="37" t="s">
        <v>20</v>
      </c>
      <c r="H90" s="37" t="s">
        <v>12</v>
      </c>
      <c r="I90" s="37" t="s">
        <v>35</v>
      </c>
      <c r="J90" s="13" t="s">
        <v>233</v>
      </c>
      <c r="K90" s="16">
        <v>18292.66</v>
      </c>
    </row>
    <row r="91" spans="1:11" ht="81.75" customHeight="1">
      <c r="A91" s="34" t="s">
        <v>139</v>
      </c>
      <c r="B91" s="37" t="s">
        <v>10</v>
      </c>
      <c r="C91" s="37" t="s">
        <v>15</v>
      </c>
      <c r="D91" s="37" t="s">
        <v>36</v>
      </c>
      <c r="E91" s="37" t="s">
        <v>20</v>
      </c>
      <c r="F91" s="37" t="s">
        <v>32</v>
      </c>
      <c r="G91" s="37" t="s">
        <v>20</v>
      </c>
      <c r="H91" s="37" t="s">
        <v>12</v>
      </c>
      <c r="I91" s="37" t="s">
        <v>35</v>
      </c>
      <c r="J91" s="13" t="s">
        <v>235</v>
      </c>
      <c r="K91" s="16">
        <f>K92+K93</f>
        <v>58391.71</v>
      </c>
    </row>
    <row r="92" spans="1:11" ht="90">
      <c r="A92" s="34" t="s">
        <v>157</v>
      </c>
      <c r="B92" s="37" t="s">
        <v>231</v>
      </c>
      <c r="C92" s="37" t="s">
        <v>15</v>
      </c>
      <c r="D92" s="37" t="s">
        <v>36</v>
      </c>
      <c r="E92" s="37" t="s">
        <v>20</v>
      </c>
      <c r="F92" s="37" t="s">
        <v>236</v>
      </c>
      <c r="G92" s="37" t="s">
        <v>20</v>
      </c>
      <c r="H92" s="37" t="s">
        <v>12</v>
      </c>
      <c r="I92" s="37" t="s">
        <v>35</v>
      </c>
      <c r="J92" s="13" t="s">
        <v>237</v>
      </c>
      <c r="K92" s="16">
        <v>1500</v>
      </c>
    </row>
    <row r="93" spans="1:11" ht="90">
      <c r="A93" s="34" t="s">
        <v>169</v>
      </c>
      <c r="B93" s="37" t="s">
        <v>234</v>
      </c>
      <c r="C93" s="37" t="s">
        <v>15</v>
      </c>
      <c r="D93" s="37" t="s">
        <v>36</v>
      </c>
      <c r="E93" s="37" t="s">
        <v>20</v>
      </c>
      <c r="F93" s="37" t="s">
        <v>236</v>
      </c>
      <c r="G93" s="37" t="s">
        <v>20</v>
      </c>
      <c r="H93" s="37" t="s">
        <v>12</v>
      </c>
      <c r="I93" s="37" t="s">
        <v>35</v>
      </c>
      <c r="J93" s="13" t="s">
        <v>237</v>
      </c>
      <c r="K93" s="16">
        <v>56891.71</v>
      </c>
    </row>
    <row r="94" spans="1:11" ht="45">
      <c r="A94" s="34" t="s">
        <v>170</v>
      </c>
      <c r="B94" s="37" t="s">
        <v>10</v>
      </c>
      <c r="C94" s="37" t="s">
        <v>15</v>
      </c>
      <c r="D94" s="37" t="s">
        <v>36</v>
      </c>
      <c r="E94" s="37" t="s">
        <v>20</v>
      </c>
      <c r="F94" s="37" t="s">
        <v>127</v>
      </c>
      <c r="G94" s="37" t="s">
        <v>20</v>
      </c>
      <c r="H94" s="37" t="s">
        <v>12</v>
      </c>
      <c r="I94" s="37" t="s">
        <v>35</v>
      </c>
      <c r="J94" s="13" t="s">
        <v>238</v>
      </c>
      <c r="K94" s="16">
        <f>K95+K96</f>
        <v>8100.69</v>
      </c>
    </row>
    <row r="95" spans="1:11" ht="75">
      <c r="A95" s="34" t="s">
        <v>386</v>
      </c>
      <c r="B95" s="37" t="s">
        <v>231</v>
      </c>
      <c r="C95" s="37" t="s">
        <v>15</v>
      </c>
      <c r="D95" s="37" t="s">
        <v>36</v>
      </c>
      <c r="E95" s="37" t="s">
        <v>20</v>
      </c>
      <c r="F95" s="37" t="s">
        <v>239</v>
      </c>
      <c r="G95" s="37" t="s">
        <v>20</v>
      </c>
      <c r="H95" s="37" t="s">
        <v>12</v>
      </c>
      <c r="I95" s="37" t="s">
        <v>35</v>
      </c>
      <c r="J95" s="13" t="s">
        <v>240</v>
      </c>
      <c r="K95" s="16">
        <v>1513.37</v>
      </c>
    </row>
    <row r="96" spans="1:11" ht="75">
      <c r="A96" s="34" t="s">
        <v>171</v>
      </c>
      <c r="B96" s="37" t="s">
        <v>234</v>
      </c>
      <c r="C96" s="37" t="s">
        <v>15</v>
      </c>
      <c r="D96" s="37" t="s">
        <v>36</v>
      </c>
      <c r="E96" s="37" t="s">
        <v>20</v>
      </c>
      <c r="F96" s="37" t="s">
        <v>239</v>
      </c>
      <c r="G96" s="37" t="s">
        <v>20</v>
      </c>
      <c r="H96" s="37" t="s">
        <v>12</v>
      </c>
      <c r="I96" s="37" t="s">
        <v>35</v>
      </c>
      <c r="J96" s="13" t="s">
        <v>241</v>
      </c>
      <c r="K96" s="16">
        <v>6587.32</v>
      </c>
    </row>
    <row r="97" spans="1:11" ht="59.25" customHeight="1">
      <c r="A97" s="34" t="s">
        <v>172</v>
      </c>
      <c r="B97" s="37" t="s">
        <v>10</v>
      </c>
      <c r="C97" s="37" t="s">
        <v>15</v>
      </c>
      <c r="D97" s="37" t="s">
        <v>36</v>
      </c>
      <c r="E97" s="37" t="s">
        <v>20</v>
      </c>
      <c r="F97" s="37" t="s">
        <v>242</v>
      </c>
      <c r="G97" s="37" t="s">
        <v>20</v>
      </c>
      <c r="H97" s="37" t="s">
        <v>12</v>
      </c>
      <c r="I97" s="37" t="s">
        <v>35</v>
      </c>
      <c r="J97" s="13" t="s">
        <v>243</v>
      </c>
      <c r="K97" s="16">
        <f>K98+K99</f>
        <v>32002.07</v>
      </c>
    </row>
    <row r="98" spans="1:11" ht="75" hidden="1">
      <c r="A98" s="34"/>
      <c r="B98" s="37" t="s">
        <v>231</v>
      </c>
      <c r="C98" s="37" t="s">
        <v>15</v>
      </c>
      <c r="D98" s="37" t="s">
        <v>36</v>
      </c>
      <c r="E98" s="37" t="s">
        <v>20</v>
      </c>
      <c r="F98" s="37" t="s">
        <v>244</v>
      </c>
      <c r="G98" s="37" t="s">
        <v>20</v>
      </c>
      <c r="H98" s="37" t="s">
        <v>12</v>
      </c>
      <c r="I98" s="37" t="s">
        <v>35</v>
      </c>
      <c r="J98" s="13" t="s">
        <v>245</v>
      </c>
      <c r="K98" s="16">
        <v>0</v>
      </c>
    </row>
    <row r="99" spans="1:11" ht="75">
      <c r="A99" s="34" t="s">
        <v>173</v>
      </c>
      <c r="B99" s="37" t="s">
        <v>234</v>
      </c>
      <c r="C99" s="37" t="s">
        <v>15</v>
      </c>
      <c r="D99" s="37" t="s">
        <v>36</v>
      </c>
      <c r="E99" s="37" t="s">
        <v>20</v>
      </c>
      <c r="F99" s="37" t="s">
        <v>244</v>
      </c>
      <c r="G99" s="37" t="s">
        <v>20</v>
      </c>
      <c r="H99" s="37" t="s">
        <v>12</v>
      </c>
      <c r="I99" s="37" t="s">
        <v>35</v>
      </c>
      <c r="J99" s="13" t="s">
        <v>245</v>
      </c>
      <c r="K99" s="16">
        <v>32002.07</v>
      </c>
    </row>
    <row r="100" spans="1:11" ht="45">
      <c r="A100" s="34" t="s">
        <v>174</v>
      </c>
      <c r="B100" s="37" t="s">
        <v>10</v>
      </c>
      <c r="C100" s="37" t="s">
        <v>15</v>
      </c>
      <c r="D100" s="37" t="s">
        <v>36</v>
      </c>
      <c r="E100" s="37" t="s">
        <v>20</v>
      </c>
      <c r="F100" s="37" t="s">
        <v>21</v>
      </c>
      <c r="G100" s="37" t="s">
        <v>20</v>
      </c>
      <c r="H100" s="37" t="s">
        <v>12</v>
      </c>
      <c r="I100" s="37" t="s">
        <v>35</v>
      </c>
      <c r="J100" s="13" t="s">
        <v>368</v>
      </c>
      <c r="K100" s="16">
        <f>K101</f>
        <v>200</v>
      </c>
    </row>
    <row r="101" spans="1:11" ht="75">
      <c r="A101" s="34" t="s">
        <v>175</v>
      </c>
      <c r="B101" s="37" t="s">
        <v>231</v>
      </c>
      <c r="C101" s="37" t="s">
        <v>15</v>
      </c>
      <c r="D101" s="37" t="s">
        <v>36</v>
      </c>
      <c r="E101" s="37" t="s">
        <v>20</v>
      </c>
      <c r="F101" s="37" t="s">
        <v>246</v>
      </c>
      <c r="G101" s="37" t="s">
        <v>20</v>
      </c>
      <c r="H101" s="37" t="s">
        <v>12</v>
      </c>
      <c r="I101" s="37" t="s">
        <v>35</v>
      </c>
      <c r="J101" s="13" t="s">
        <v>371</v>
      </c>
      <c r="K101" s="16">
        <v>200</v>
      </c>
    </row>
    <row r="102" spans="1:11" ht="45">
      <c r="A102" s="34" t="s">
        <v>176</v>
      </c>
      <c r="B102" s="37" t="s">
        <v>10</v>
      </c>
      <c r="C102" s="37" t="s">
        <v>15</v>
      </c>
      <c r="D102" s="37" t="s">
        <v>36</v>
      </c>
      <c r="E102" s="37" t="s">
        <v>20</v>
      </c>
      <c r="F102" s="37" t="s">
        <v>30</v>
      </c>
      <c r="G102" s="37" t="s">
        <v>20</v>
      </c>
      <c r="H102" s="37" t="s">
        <v>12</v>
      </c>
      <c r="I102" s="37" t="s">
        <v>35</v>
      </c>
      <c r="J102" s="13" t="s">
        <v>369</v>
      </c>
      <c r="K102" s="16">
        <f>K103</f>
        <v>2500</v>
      </c>
    </row>
    <row r="103" spans="1:11" ht="75">
      <c r="A103" s="34" t="s">
        <v>177</v>
      </c>
      <c r="B103" s="37" t="s">
        <v>234</v>
      </c>
      <c r="C103" s="37" t="s">
        <v>15</v>
      </c>
      <c r="D103" s="37" t="s">
        <v>36</v>
      </c>
      <c r="E103" s="37" t="s">
        <v>20</v>
      </c>
      <c r="F103" s="37" t="s">
        <v>324</v>
      </c>
      <c r="G103" s="37" t="s">
        <v>20</v>
      </c>
      <c r="H103" s="37" t="s">
        <v>12</v>
      </c>
      <c r="I103" s="37" t="s">
        <v>35</v>
      </c>
      <c r="J103" s="13" t="s">
        <v>370</v>
      </c>
      <c r="K103" s="16">
        <v>2500</v>
      </c>
    </row>
    <row r="104" spans="1:11" ht="60">
      <c r="A104" s="34" t="s">
        <v>387</v>
      </c>
      <c r="B104" s="37" t="s">
        <v>10</v>
      </c>
      <c r="C104" s="37" t="s">
        <v>15</v>
      </c>
      <c r="D104" s="37" t="s">
        <v>36</v>
      </c>
      <c r="E104" s="37" t="s">
        <v>20</v>
      </c>
      <c r="F104" s="37" t="s">
        <v>35</v>
      </c>
      <c r="G104" s="37" t="s">
        <v>20</v>
      </c>
      <c r="H104" s="37" t="s">
        <v>12</v>
      </c>
      <c r="I104" s="37" t="s">
        <v>35</v>
      </c>
      <c r="J104" s="13" t="s">
        <v>248</v>
      </c>
      <c r="K104" s="16">
        <f>K105</f>
        <v>54163.65</v>
      </c>
    </row>
    <row r="105" spans="1:11" ht="90">
      <c r="A105" s="34" t="s">
        <v>178</v>
      </c>
      <c r="B105" s="37" t="s">
        <v>234</v>
      </c>
      <c r="C105" s="37" t="s">
        <v>15</v>
      </c>
      <c r="D105" s="37" t="s">
        <v>36</v>
      </c>
      <c r="E105" s="37" t="s">
        <v>20</v>
      </c>
      <c r="F105" s="37" t="s">
        <v>249</v>
      </c>
      <c r="G105" s="37" t="s">
        <v>20</v>
      </c>
      <c r="H105" s="37" t="s">
        <v>12</v>
      </c>
      <c r="I105" s="37" t="s">
        <v>35</v>
      </c>
      <c r="J105" s="13" t="s">
        <v>250</v>
      </c>
      <c r="K105" s="16">
        <v>54163.65</v>
      </c>
    </row>
    <row r="106" spans="1:11" ht="60">
      <c r="A106" s="34" t="s">
        <v>179</v>
      </c>
      <c r="B106" s="37" t="s">
        <v>10</v>
      </c>
      <c r="C106" s="37" t="s">
        <v>15</v>
      </c>
      <c r="D106" s="37" t="s">
        <v>36</v>
      </c>
      <c r="E106" s="37" t="s">
        <v>20</v>
      </c>
      <c r="F106" s="37" t="s">
        <v>158</v>
      </c>
      <c r="G106" s="37" t="s">
        <v>20</v>
      </c>
      <c r="H106" s="37" t="s">
        <v>12</v>
      </c>
      <c r="I106" s="37" t="s">
        <v>35</v>
      </c>
      <c r="J106" s="13" t="s">
        <v>251</v>
      </c>
      <c r="K106" s="16">
        <f>K107</f>
        <v>4820.9</v>
      </c>
    </row>
    <row r="107" spans="1:11" ht="75">
      <c r="A107" s="34" t="s">
        <v>186</v>
      </c>
      <c r="B107" s="37" t="s">
        <v>234</v>
      </c>
      <c r="C107" s="37" t="s">
        <v>15</v>
      </c>
      <c r="D107" s="37" t="s">
        <v>36</v>
      </c>
      <c r="E107" s="37" t="s">
        <v>20</v>
      </c>
      <c r="F107" s="37" t="s">
        <v>252</v>
      </c>
      <c r="G107" s="37" t="s">
        <v>20</v>
      </c>
      <c r="H107" s="37" t="s">
        <v>12</v>
      </c>
      <c r="I107" s="37" t="s">
        <v>35</v>
      </c>
      <c r="J107" s="13" t="s">
        <v>253</v>
      </c>
      <c r="K107" s="16">
        <v>4820.9</v>
      </c>
    </row>
    <row r="108" spans="1:11" ht="60">
      <c r="A108" s="34" t="s">
        <v>180</v>
      </c>
      <c r="B108" s="37" t="s">
        <v>10</v>
      </c>
      <c r="C108" s="37" t="s">
        <v>15</v>
      </c>
      <c r="D108" s="37" t="s">
        <v>36</v>
      </c>
      <c r="E108" s="37" t="s">
        <v>20</v>
      </c>
      <c r="F108" s="37" t="s">
        <v>254</v>
      </c>
      <c r="G108" s="37" t="s">
        <v>20</v>
      </c>
      <c r="H108" s="37" t="s">
        <v>12</v>
      </c>
      <c r="I108" s="37" t="s">
        <v>35</v>
      </c>
      <c r="J108" s="13" t="s">
        <v>255</v>
      </c>
      <c r="K108" s="16">
        <f>K109</f>
        <v>3495.32</v>
      </c>
    </row>
    <row r="109" spans="1:11" ht="75">
      <c r="A109" s="34" t="s">
        <v>181</v>
      </c>
      <c r="B109" s="37" t="s">
        <v>234</v>
      </c>
      <c r="C109" s="37" t="s">
        <v>15</v>
      </c>
      <c r="D109" s="37" t="s">
        <v>36</v>
      </c>
      <c r="E109" s="37" t="s">
        <v>20</v>
      </c>
      <c r="F109" s="37" t="s">
        <v>256</v>
      </c>
      <c r="G109" s="37" t="s">
        <v>20</v>
      </c>
      <c r="H109" s="37" t="s">
        <v>12</v>
      </c>
      <c r="I109" s="37" t="s">
        <v>35</v>
      </c>
      <c r="J109" s="13" t="s">
        <v>257</v>
      </c>
      <c r="K109" s="16">
        <v>3495.32</v>
      </c>
    </row>
    <row r="110" spans="1:11" ht="44.25" customHeight="1">
      <c r="A110" s="34" t="s">
        <v>182</v>
      </c>
      <c r="B110" s="37" t="s">
        <v>10</v>
      </c>
      <c r="C110" s="37" t="s">
        <v>15</v>
      </c>
      <c r="D110" s="37" t="s">
        <v>36</v>
      </c>
      <c r="E110" s="37" t="s">
        <v>20</v>
      </c>
      <c r="F110" s="37" t="s">
        <v>258</v>
      </c>
      <c r="G110" s="37" t="s">
        <v>20</v>
      </c>
      <c r="H110" s="37" t="s">
        <v>12</v>
      </c>
      <c r="I110" s="37" t="s">
        <v>35</v>
      </c>
      <c r="J110" s="13" t="s">
        <v>259</v>
      </c>
      <c r="K110" s="16">
        <f>K111+K112+K113</f>
        <v>2000</v>
      </c>
    </row>
    <row r="111" spans="1:11" ht="74.25" customHeight="1" hidden="1">
      <c r="A111" s="34" t="s">
        <v>25</v>
      </c>
      <c r="B111" s="37" t="s">
        <v>231</v>
      </c>
      <c r="C111" s="37" t="s">
        <v>15</v>
      </c>
      <c r="D111" s="37" t="s">
        <v>36</v>
      </c>
      <c r="E111" s="37" t="s">
        <v>20</v>
      </c>
      <c r="F111" s="37" t="s">
        <v>260</v>
      </c>
      <c r="G111" s="37" t="s">
        <v>20</v>
      </c>
      <c r="H111" s="37" t="s">
        <v>12</v>
      </c>
      <c r="I111" s="37" t="s">
        <v>35</v>
      </c>
      <c r="J111" s="13" t="s">
        <v>261</v>
      </c>
      <c r="K111" s="16">
        <v>0</v>
      </c>
    </row>
    <row r="112" spans="1:11" ht="75" hidden="1">
      <c r="A112" s="34"/>
      <c r="B112" s="37" t="s">
        <v>26</v>
      </c>
      <c r="C112" s="37" t="s">
        <v>15</v>
      </c>
      <c r="D112" s="37" t="s">
        <v>36</v>
      </c>
      <c r="E112" s="37" t="s">
        <v>20</v>
      </c>
      <c r="F112" s="37" t="s">
        <v>260</v>
      </c>
      <c r="G112" s="37" t="s">
        <v>20</v>
      </c>
      <c r="H112" s="37" t="s">
        <v>12</v>
      </c>
      <c r="I112" s="37" t="s">
        <v>35</v>
      </c>
      <c r="J112" s="13" t="s">
        <v>261</v>
      </c>
      <c r="K112" s="16">
        <v>0</v>
      </c>
    </row>
    <row r="113" spans="1:11" ht="75">
      <c r="A113" s="34" t="s">
        <v>183</v>
      </c>
      <c r="B113" s="37" t="s">
        <v>234</v>
      </c>
      <c r="C113" s="37" t="s">
        <v>15</v>
      </c>
      <c r="D113" s="37" t="s">
        <v>36</v>
      </c>
      <c r="E113" s="37" t="s">
        <v>20</v>
      </c>
      <c r="F113" s="37" t="s">
        <v>260</v>
      </c>
      <c r="G113" s="37" t="s">
        <v>20</v>
      </c>
      <c r="H113" s="37" t="s">
        <v>12</v>
      </c>
      <c r="I113" s="37" t="s">
        <v>35</v>
      </c>
      <c r="J113" s="13" t="s">
        <v>261</v>
      </c>
      <c r="K113" s="16">
        <v>2000</v>
      </c>
    </row>
    <row r="114" spans="1:11" ht="60">
      <c r="A114" s="34" t="s">
        <v>184</v>
      </c>
      <c r="B114" s="37" t="s">
        <v>10</v>
      </c>
      <c r="C114" s="37" t="s">
        <v>15</v>
      </c>
      <c r="D114" s="37" t="s">
        <v>36</v>
      </c>
      <c r="E114" s="37" t="s">
        <v>20</v>
      </c>
      <c r="F114" s="37" t="s">
        <v>262</v>
      </c>
      <c r="G114" s="37" t="s">
        <v>20</v>
      </c>
      <c r="H114" s="37" t="s">
        <v>12</v>
      </c>
      <c r="I114" s="37" t="s">
        <v>35</v>
      </c>
      <c r="J114" s="13" t="s">
        <v>263</v>
      </c>
      <c r="K114" s="16">
        <f>K115+K120</f>
        <v>263794.36</v>
      </c>
    </row>
    <row r="115" spans="1:11" ht="75">
      <c r="A115" s="34" t="s">
        <v>187</v>
      </c>
      <c r="B115" s="37" t="s">
        <v>10</v>
      </c>
      <c r="C115" s="37" t="s">
        <v>15</v>
      </c>
      <c r="D115" s="37" t="s">
        <v>36</v>
      </c>
      <c r="E115" s="37" t="s">
        <v>20</v>
      </c>
      <c r="F115" s="37" t="s">
        <v>264</v>
      </c>
      <c r="G115" s="37" t="s">
        <v>20</v>
      </c>
      <c r="H115" s="37" t="s">
        <v>12</v>
      </c>
      <c r="I115" s="37" t="s">
        <v>35</v>
      </c>
      <c r="J115" s="13" t="s">
        <v>395</v>
      </c>
      <c r="K115" s="16">
        <f>K116+K117+K118+K119</f>
        <v>263794.36</v>
      </c>
    </row>
    <row r="116" spans="1:11" ht="72.75" customHeight="1">
      <c r="A116" s="34" t="s">
        <v>307</v>
      </c>
      <c r="B116" s="37" t="s">
        <v>231</v>
      </c>
      <c r="C116" s="37" t="s">
        <v>15</v>
      </c>
      <c r="D116" s="37" t="s">
        <v>36</v>
      </c>
      <c r="E116" s="37" t="s">
        <v>20</v>
      </c>
      <c r="F116" s="37" t="s">
        <v>264</v>
      </c>
      <c r="G116" s="37" t="s">
        <v>20</v>
      </c>
      <c r="H116" s="37" t="s">
        <v>12</v>
      </c>
      <c r="I116" s="37" t="s">
        <v>35</v>
      </c>
      <c r="J116" s="13" t="s">
        <v>265</v>
      </c>
      <c r="K116" s="16">
        <v>2750</v>
      </c>
    </row>
    <row r="117" spans="1:11" ht="0.75" customHeight="1" hidden="1">
      <c r="A117" s="34"/>
      <c r="B117" s="37" t="s">
        <v>167</v>
      </c>
      <c r="C117" s="37" t="s">
        <v>15</v>
      </c>
      <c r="D117" s="37" t="s">
        <v>36</v>
      </c>
      <c r="E117" s="37" t="s">
        <v>20</v>
      </c>
      <c r="F117" s="37" t="s">
        <v>264</v>
      </c>
      <c r="G117" s="37" t="s">
        <v>20</v>
      </c>
      <c r="H117" s="37" t="s">
        <v>12</v>
      </c>
      <c r="I117" s="37" t="s">
        <v>35</v>
      </c>
      <c r="J117" s="13" t="s">
        <v>265</v>
      </c>
      <c r="K117" s="16">
        <v>0</v>
      </c>
    </row>
    <row r="118" spans="1:11" ht="75" hidden="1">
      <c r="A118" s="34"/>
      <c r="B118" s="37" t="s">
        <v>346</v>
      </c>
      <c r="C118" s="37" t="s">
        <v>15</v>
      </c>
      <c r="D118" s="37" t="s">
        <v>36</v>
      </c>
      <c r="E118" s="37" t="s">
        <v>20</v>
      </c>
      <c r="F118" s="37" t="s">
        <v>264</v>
      </c>
      <c r="G118" s="37" t="s">
        <v>20</v>
      </c>
      <c r="H118" s="37" t="s">
        <v>12</v>
      </c>
      <c r="I118" s="37" t="s">
        <v>35</v>
      </c>
      <c r="J118" s="13" t="s">
        <v>265</v>
      </c>
      <c r="K118" s="16">
        <v>0</v>
      </c>
    </row>
    <row r="119" spans="1:11" ht="74.25" customHeight="1">
      <c r="A119" s="34" t="s">
        <v>188</v>
      </c>
      <c r="B119" s="37" t="s">
        <v>234</v>
      </c>
      <c r="C119" s="37" t="s">
        <v>15</v>
      </c>
      <c r="D119" s="37" t="s">
        <v>36</v>
      </c>
      <c r="E119" s="37" t="s">
        <v>20</v>
      </c>
      <c r="F119" s="37" t="s">
        <v>264</v>
      </c>
      <c r="G119" s="37" t="s">
        <v>20</v>
      </c>
      <c r="H119" s="37" t="s">
        <v>12</v>
      </c>
      <c r="I119" s="37" t="s">
        <v>35</v>
      </c>
      <c r="J119" s="13" t="s">
        <v>265</v>
      </c>
      <c r="K119" s="16">
        <v>261044.36</v>
      </c>
    </row>
    <row r="120" spans="1:11" ht="75" hidden="1">
      <c r="A120" s="34"/>
      <c r="B120" s="37" t="s">
        <v>10</v>
      </c>
      <c r="C120" s="37" t="s">
        <v>15</v>
      </c>
      <c r="D120" s="37" t="s">
        <v>36</v>
      </c>
      <c r="E120" s="37" t="s">
        <v>20</v>
      </c>
      <c r="F120" s="37" t="s">
        <v>266</v>
      </c>
      <c r="G120" s="37" t="s">
        <v>20</v>
      </c>
      <c r="H120" s="37" t="s">
        <v>12</v>
      </c>
      <c r="I120" s="37" t="s">
        <v>35</v>
      </c>
      <c r="J120" s="13" t="s">
        <v>265</v>
      </c>
      <c r="K120" s="16">
        <v>0</v>
      </c>
    </row>
    <row r="121" spans="1:11" ht="74.25" customHeight="1" hidden="1">
      <c r="A121" s="34"/>
      <c r="B121" s="37" t="s">
        <v>344</v>
      </c>
      <c r="C121" s="37" t="s">
        <v>15</v>
      </c>
      <c r="D121" s="37" t="s">
        <v>36</v>
      </c>
      <c r="E121" s="37" t="s">
        <v>20</v>
      </c>
      <c r="F121" s="37" t="s">
        <v>266</v>
      </c>
      <c r="G121" s="37" t="s">
        <v>20</v>
      </c>
      <c r="H121" s="37" t="s">
        <v>12</v>
      </c>
      <c r="I121" s="37" t="s">
        <v>35</v>
      </c>
      <c r="J121" s="13" t="s">
        <v>265</v>
      </c>
      <c r="K121" s="16">
        <v>0</v>
      </c>
    </row>
    <row r="122" spans="1:11" ht="90">
      <c r="A122" s="34" t="s">
        <v>25</v>
      </c>
      <c r="B122" s="37" t="s">
        <v>10</v>
      </c>
      <c r="C122" s="37" t="s">
        <v>15</v>
      </c>
      <c r="D122" s="37" t="s">
        <v>36</v>
      </c>
      <c r="E122" s="37" t="s">
        <v>168</v>
      </c>
      <c r="F122" s="37" t="s">
        <v>10</v>
      </c>
      <c r="G122" s="37" t="s">
        <v>11</v>
      </c>
      <c r="H122" s="37" t="s">
        <v>12</v>
      </c>
      <c r="I122" s="37" t="s">
        <v>35</v>
      </c>
      <c r="J122" s="13" t="s">
        <v>267</v>
      </c>
      <c r="K122" s="16">
        <f>K123</f>
        <v>191639.29</v>
      </c>
    </row>
    <row r="123" spans="1:11" ht="75">
      <c r="A123" s="34" t="s">
        <v>189</v>
      </c>
      <c r="B123" s="37" t="s">
        <v>10</v>
      </c>
      <c r="C123" s="37" t="s">
        <v>15</v>
      </c>
      <c r="D123" s="37" t="s">
        <v>36</v>
      </c>
      <c r="E123" s="37" t="s">
        <v>168</v>
      </c>
      <c r="F123" s="37" t="s">
        <v>207</v>
      </c>
      <c r="G123" s="37" t="s">
        <v>11</v>
      </c>
      <c r="H123" s="37" t="s">
        <v>12</v>
      </c>
      <c r="I123" s="37" t="s">
        <v>35</v>
      </c>
      <c r="J123" s="13" t="s">
        <v>268</v>
      </c>
      <c r="K123" s="16">
        <f>K124</f>
        <v>191639.29</v>
      </c>
    </row>
    <row r="124" spans="1:11" ht="60">
      <c r="A124" s="34" t="s">
        <v>190</v>
      </c>
      <c r="B124" s="37" t="s">
        <v>10</v>
      </c>
      <c r="C124" s="37" t="s">
        <v>15</v>
      </c>
      <c r="D124" s="37" t="s">
        <v>36</v>
      </c>
      <c r="E124" s="37" t="s">
        <v>168</v>
      </c>
      <c r="F124" s="37" t="s">
        <v>207</v>
      </c>
      <c r="G124" s="37" t="s">
        <v>28</v>
      </c>
      <c r="H124" s="37" t="s">
        <v>12</v>
      </c>
      <c r="I124" s="37" t="s">
        <v>35</v>
      </c>
      <c r="J124" s="13" t="s">
        <v>269</v>
      </c>
      <c r="K124" s="16">
        <f>K125</f>
        <v>191639.29</v>
      </c>
    </row>
    <row r="125" spans="1:11" ht="60">
      <c r="A125" s="34" t="s">
        <v>191</v>
      </c>
      <c r="B125" s="37" t="s">
        <v>99</v>
      </c>
      <c r="C125" s="37" t="s">
        <v>15</v>
      </c>
      <c r="D125" s="37" t="s">
        <v>36</v>
      </c>
      <c r="E125" s="37" t="s">
        <v>168</v>
      </c>
      <c r="F125" s="37" t="s">
        <v>207</v>
      </c>
      <c r="G125" s="37" t="s">
        <v>28</v>
      </c>
      <c r="H125" s="37" t="s">
        <v>12</v>
      </c>
      <c r="I125" s="37" t="s">
        <v>35</v>
      </c>
      <c r="J125" s="13" t="s">
        <v>269</v>
      </c>
      <c r="K125" s="16">
        <v>191639.29</v>
      </c>
    </row>
    <row r="126" spans="1:11" ht="15">
      <c r="A126" s="34" t="s">
        <v>192</v>
      </c>
      <c r="B126" s="37" t="s">
        <v>10</v>
      </c>
      <c r="C126" s="37" t="s">
        <v>15</v>
      </c>
      <c r="D126" s="37" t="s">
        <v>36</v>
      </c>
      <c r="E126" s="37" t="s">
        <v>144</v>
      </c>
      <c r="F126" s="37" t="s">
        <v>10</v>
      </c>
      <c r="G126" s="37" t="s">
        <v>11</v>
      </c>
      <c r="H126" s="37" t="s">
        <v>12</v>
      </c>
      <c r="I126" s="37" t="s">
        <v>35</v>
      </c>
      <c r="J126" s="13" t="s">
        <v>270</v>
      </c>
      <c r="K126" s="16">
        <f>K127+K129</f>
        <v>59991.369999999995</v>
      </c>
    </row>
    <row r="127" spans="1:11" ht="30">
      <c r="A127" s="34" t="s">
        <v>193</v>
      </c>
      <c r="B127" s="37" t="s">
        <v>10</v>
      </c>
      <c r="C127" s="37" t="s">
        <v>15</v>
      </c>
      <c r="D127" s="37" t="s">
        <v>36</v>
      </c>
      <c r="E127" s="37" t="s">
        <v>144</v>
      </c>
      <c r="F127" s="37" t="s">
        <v>32</v>
      </c>
      <c r="G127" s="37" t="s">
        <v>28</v>
      </c>
      <c r="H127" s="37" t="s">
        <v>12</v>
      </c>
      <c r="I127" s="37" t="s">
        <v>35</v>
      </c>
      <c r="J127" s="13" t="s">
        <v>372</v>
      </c>
      <c r="K127" s="16">
        <f>K128</f>
        <v>17257.2</v>
      </c>
    </row>
    <row r="128" spans="1:11" ht="135">
      <c r="A128" s="34" t="s">
        <v>388</v>
      </c>
      <c r="B128" s="37" t="s">
        <v>343</v>
      </c>
      <c r="C128" s="37" t="s">
        <v>15</v>
      </c>
      <c r="D128" s="37" t="s">
        <v>36</v>
      </c>
      <c r="E128" s="37" t="s">
        <v>144</v>
      </c>
      <c r="F128" s="37" t="s">
        <v>367</v>
      </c>
      <c r="G128" s="37" t="s">
        <v>28</v>
      </c>
      <c r="H128" s="37" t="s">
        <v>12</v>
      </c>
      <c r="I128" s="37" t="s">
        <v>35</v>
      </c>
      <c r="J128" s="13" t="s">
        <v>373</v>
      </c>
      <c r="K128" s="16">
        <v>17257.2</v>
      </c>
    </row>
    <row r="129" spans="1:11" ht="60">
      <c r="A129" s="34" t="s">
        <v>194</v>
      </c>
      <c r="B129" s="37" t="s">
        <v>10</v>
      </c>
      <c r="C129" s="37" t="s">
        <v>15</v>
      </c>
      <c r="D129" s="37" t="s">
        <v>36</v>
      </c>
      <c r="E129" s="37" t="s">
        <v>144</v>
      </c>
      <c r="F129" s="37" t="s">
        <v>26</v>
      </c>
      <c r="G129" s="37" t="s">
        <v>11</v>
      </c>
      <c r="H129" s="37" t="s">
        <v>12</v>
      </c>
      <c r="I129" s="37" t="s">
        <v>35</v>
      </c>
      <c r="J129" s="13" t="s">
        <v>271</v>
      </c>
      <c r="K129" s="16">
        <f>K130+K134</f>
        <v>42734.17</v>
      </c>
    </row>
    <row r="130" spans="1:11" ht="72" customHeight="1">
      <c r="A130" s="34" t="s">
        <v>195</v>
      </c>
      <c r="B130" s="37" t="s">
        <v>10</v>
      </c>
      <c r="C130" s="37" t="s">
        <v>15</v>
      </c>
      <c r="D130" s="37" t="s">
        <v>36</v>
      </c>
      <c r="E130" s="37" t="s">
        <v>144</v>
      </c>
      <c r="F130" s="37" t="s">
        <v>247</v>
      </c>
      <c r="G130" s="37" t="s">
        <v>20</v>
      </c>
      <c r="H130" s="37" t="s">
        <v>12</v>
      </c>
      <c r="I130" s="37" t="s">
        <v>35</v>
      </c>
      <c r="J130" s="13" t="s">
        <v>272</v>
      </c>
      <c r="K130" s="16">
        <f>K132</f>
        <v>42659.17</v>
      </c>
    </row>
    <row r="131" spans="1:11" ht="0.75" customHeight="1" hidden="1">
      <c r="A131" s="34"/>
      <c r="B131" s="37" t="s">
        <v>26</v>
      </c>
      <c r="C131" s="37" t="s">
        <v>15</v>
      </c>
      <c r="D131" s="37" t="s">
        <v>36</v>
      </c>
      <c r="E131" s="37" t="s">
        <v>144</v>
      </c>
      <c r="F131" s="37" t="s">
        <v>247</v>
      </c>
      <c r="G131" s="37" t="s">
        <v>20</v>
      </c>
      <c r="H131" s="37" t="s">
        <v>12</v>
      </c>
      <c r="I131" s="37" t="s">
        <v>35</v>
      </c>
      <c r="J131" s="13" t="s">
        <v>273</v>
      </c>
      <c r="K131" s="16">
        <v>0</v>
      </c>
    </row>
    <row r="132" spans="1:11" ht="60">
      <c r="A132" s="34" t="s">
        <v>196</v>
      </c>
      <c r="B132" s="37" t="s">
        <v>38</v>
      </c>
      <c r="C132" s="37" t="s">
        <v>15</v>
      </c>
      <c r="D132" s="37" t="s">
        <v>36</v>
      </c>
      <c r="E132" s="37" t="s">
        <v>144</v>
      </c>
      <c r="F132" s="37" t="s">
        <v>247</v>
      </c>
      <c r="G132" s="37" t="s">
        <v>20</v>
      </c>
      <c r="H132" s="37" t="s">
        <v>12</v>
      </c>
      <c r="I132" s="37" t="s">
        <v>35</v>
      </c>
      <c r="J132" s="13" t="s">
        <v>273</v>
      </c>
      <c r="K132" s="16">
        <v>42659.17</v>
      </c>
    </row>
    <row r="133" spans="1:11" ht="60" hidden="1">
      <c r="A133" s="34" t="s">
        <v>309</v>
      </c>
      <c r="B133" s="37" t="s">
        <v>274</v>
      </c>
      <c r="C133" s="37" t="s">
        <v>15</v>
      </c>
      <c r="D133" s="37" t="s">
        <v>36</v>
      </c>
      <c r="E133" s="37" t="s">
        <v>144</v>
      </c>
      <c r="F133" s="37" t="s">
        <v>247</v>
      </c>
      <c r="G133" s="37" t="s">
        <v>20</v>
      </c>
      <c r="H133" s="37" t="s">
        <v>12</v>
      </c>
      <c r="I133" s="37" t="s">
        <v>35</v>
      </c>
      <c r="J133" s="13" t="s">
        <v>273</v>
      </c>
      <c r="K133" s="16">
        <v>0</v>
      </c>
    </row>
    <row r="134" spans="1:11" ht="75">
      <c r="A134" s="34" t="s">
        <v>198</v>
      </c>
      <c r="B134" s="37" t="s">
        <v>10</v>
      </c>
      <c r="C134" s="37" t="s">
        <v>15</v>
      </c>
      <c r="D134" s="37" t="s">
        <v>36</v>
      </c>
      <c r="E134" s="37" t="s">
        <v>144</v>
      </c>
      <c r="F134" s="37" t="s">
        <v>275</v>
      </c>
      <c r="G134" s="37" t="s">
        <v>20</v>
      </c>
      <c r="H134" s="37" t="s">
        <v>12</v>
      </c>
      <c r="I134" s="37" t="s">
        <v>35</v>
      </c>
      <c r="J134" s="13" t="s">
        <v>276</v>
      </c>
      <c r="K134" s="16">
        <f>K135</f>
        <v>75</v>
      </c>
    </row>
    <row r="135" spans="1:11" ht="75">
      <c r="A135" s="34" t="s">
        <v>199</v>
      </c>
      <c r="B135" s="37" t="s">
        <v>47</v>
      </c>
      <c r="C135" s="37" t="s">
        <v>15</v>
      </c>
      <c r="D135" s="37" t="s">
        <v>36</v>
      </c>
      <c r="E135" s="37" t="s">
        <v>144</v>
      </c>
      <c r="F135" s="37" t="s">
        <v>275</v>
      </c>
      <c r="G135" s="37" t="s">
        <v>20</v>
      </c>
      <c r="H135" s="37" t="s">
        <v>12</v>
      </c>
      <c r="I135" s="37" t="s">
        <v>35</v>
      </c>
      <c r="J135" s="13" t="s">
        <v>277</v>
      </c>
      <c r="K135" s="16">
        <v>75</v>
      </c>
    </row>
    <row r="136" spans="1:11" ht="15">
      <c r="A136" s="34" t="s">
        <v>202</v>
      </c>
      <c r="B136" s="37" t="s">
        <v>10</v>
      </c>
      <c r="C136" s="37" t="s">
        <v>15</v>
      </c>
      <c r="D136" s="37" t="s">
        <v>36</v>
      </c>
      <c r="E136" s="37" t="s">
        <v>17</v>
      </c>
      <c r="F136" s="37" t="s">
        <v>10</v>
      </c>
      <c r="G136" s="37" t="s">
        <v>20</v>
      </c>
      <c r="H136" s="37" t="s">
        <v>12</v>
      </c>
      <c r="I136" s="37" t="s">
        <v>35</v>
      </c>
      <c r="J136" s="13" t="s">
        <v>284</v>
      </c>
      <c r="K136" s="16">
        <f>K137+K138</f>
        <v>9712638.32</v>
      </c>
    </row>
    <row r="137" spans="1:11" ht="90">
      <c r="A137" s="34" t="s">
        <v>203</v>
      </c>
      <c r="B137" s="37" t="s">
        <v>279</v>
      </c>
      <c r="C137" s="37" t="s">
        <v>15</v>
      </c>
      <c r="D137" s="37" t="s">
        <v>36</v>
      </c>
      <c r="E137" s="37" t="s">
        <v>17</v>
      </c>
      <c r="F137" s="37" t="s">
        <v>97</v>
      </c>
      <c r="G137" s="37" t="s">
        <v>20</v>
      </c>
      <c r="H137" s="37" t="s">
        <v>12</v>
      </c>
      <c r="I137" s="37" t="s">
        <v>35</v>
      </c>
      <c r="J137" s="13" t="s">
        <v>285</v>
      </c>
      <c r="K137" s="16">
        <v>9635757.52</v>
      </c>
    </row>
    <row r="138" spans="1:11" ht="90">
      <c r="A138" s="34" t="s">
        <v>389</v>
      </c>
      <c r="B138" s="37" t="s">
        <v>167</v>
      </c>
      <c r="C138" s="37" t="s">
        <v>15</v>
      </c>
      <c r="D138" s="37" t="s">
        <v>36</v>
      </c>
      <c r="E138" s="37" t="s">
        <v>17</v>
      </c>
      <c r="F138" s="37" t="s">
        <v>97</v>
      </c>
      <c r="G138" s="37" t="s">
        <v>20</v>
      </c>
      <c r="H138" s="37" t="s">
        <v>12</v>
      </c>
      <c r="I138" s="37" t="s">
        <v>35</v>
      </c>
      <c r="J138" s="13" t="s">
        <v>285</v>
      </c>
      <c r="K138" s="16">
        <v>76880.8</v>
      </c>
    </row>
    <row r="139" spans="1:11" ht="15.75">
      <c r="A139" s="34" t="s">
        <v>390</v>
      </c>
      <c r="B139" s="35" t="s">
        <v>10</v>
      </c>
      <c r="C139" s="35" t="s">
        <v>15</v>
      </c>
      <c r="D139" s="35" t="s">
        <v>42</v>
      </c>
      <c r="E139" s="35" t="s">
        <v>42</v>
      </c>
      <c r="F139" s="35" t="s">
        <v>10</v>
      </c>
      <c r="G139" s="35" t="s">
        <v>11</v>
      </c>
      <c r="H139" s="35" t="s">
        <v>12</v>
      </c>
      <c r="I139" s="35" t="s">
        <v>10</v>
      </c>
      <c r="J139" s="14" t="s">
        <v>280</v>
      </c>
      <c r="K139" s="36">
        <f>K140+K143</f>
        <v>-23628.75</v>
      </c>
    </row>
    <row r="140" spans="1:11" ht="15">
      <c r="A140" s="34" t="s">
        <v>308</v>
      </c>
      <c r="B140" s="37" t="s">
        <v>10</v>
      </c>
      <c r="C140" s="37" t="s">
        <v>15</v>
      </c>
      <c r="D140" s="37" t="s">
        <v>42</v>
      </c>
      <c r="E140" s="37" t="s">
        <v>20</v>
      </c>
      <c r="F140" s="37" t="s">
        <v>10</v>
      </c>
      <c r="G140" s="37" t="s">
        <v>11</v>
      </c>
      <c r="H140" s="37" t="s">
        <v>12</v>
      </c>
      <c r="I140" s="37" t="s">
        <v>281</v>
      </c>
      <c r="J140" s="13" t="s">
        <v>282</v>
      </c>
      <c r="K140" s="16">
        <f>K141+K142</f>
        <v>-23628.75</v>
      </c>
    </row>
    <row r="141" spans="1:11" ht="30">
      <c r="A141" s="34" t="s">
        <v>391</v>
      </c>
      <c r="B141" s="37" t="s">
        <v>343</v>
      </c>
      <c r="C141" s="37" t="s">
        <v>15</v>
      </c>
      <c r="D141" s="37" t="s">
        <v>42</v>
      </c>
      <c r="E141" s="37" t="s">
        <v>20</v>
      </c>
      <c r="F141" s="37" t="s">
        <v>97</v>
      </c>
      <c r="G141" s="37" t="s">
        <v>28</v>
      </c>
      <c r="H141" s="37" t="s">
        <v>12</v>
      </c>
      <c r="I141" s="37" t="s">
        <v>281</v>
      </c>
      <c r="J141" s="13" t="s">
        <v>283</v>
      </c>
      <c r="K141" s="16">
        <v>11856.6</v>
      </c>
    </row>
    <row r="142" spans="1:11" ht="29.25" customHeight="1">
      <c r="A142" s="34" t="s">
        <v>392</v>
      </c>
      <c r="B142" s="37" t="s">
        <v>99</v>
      </c>
      <c r="C142" s="37" t="s">
        <v>15</v>
      </c>
      <c r="D142" s="37" t="s">
        <v>42</v>
      </c>
      <c r="E142" s="37" t="s">
        <v>20</v>
      </c>
      <c r="F142" s="37" t="s">
        <v>97</v>
      </c>
      <c r="G142" s="37" t="s">
        <v>28</v>
      </c>
      <c r="H142" s="37" t="s">
        <v>12</v>
      </c>
      <c r="I142" s="37" t="s">
        <v>281</v>
      </c>
      <c r="J142" s="13" t="s">
        <v>283</v>
      </c>
      <c r="K142" s="16">
        <v>-35485.35</v>
      </c>
    </row>
    <row r="143" spans="1:11" ht="15" hidden="1">
      <c r="A143" s="34"/>
      <c r="B143" s="37" t="s">
        <v>10</v>
      </c>
      <c r="C143" s="37" t="s">
        <v>15</v>
      </c>
      <c r="D143" s="37" t="s">
        <v>42</v>
      </c>
      <c r="E143" s="37" t="s">
        <v>28</v>
      </c>
      <c r="F143" s="37" t="s">
        <v>10</v>
      </c>
      <c r="G143" s="37" t="s">
        <v>11</v>
      </c>
      <c r="H143" s="37" t="s">
        <v>12</v>
      </c>
      <c r="I143" s="37" t="s">
        <v>281</v>
      </c>
      <c r="J143" s="13" t="s">
        <v>280</v>
      </c>
      <c r="K143" s="16">
        <f>K144</f>
        <v>0</v>
      </c>
    </row>
    <row r="144" spans="1:11" ht="15" hidden="1">
      <c r="A144" s="34"/>
      <c r="B144" s="37" t="s">
        <v>99</v>
      </c>
      <c r="C144" s="37" t="s">
        <v>15</v>
      </c>
      <c r="D144" s="37" t="s">
        <v>42</v>
      </c>
      <c r="E144" s="37" t="s">
        <v>28</v>
      </c>
      <c r="F144" s="37" t="s">
        <v>97</v>
      </c>
      <c r="G144" s="37" t="s">
        <v>28</v>
      </c>
      <c r="H144" s="37" t="s">
        <v>12</v>
      </c>
      <c r="I144" s="37" t="s">
        <v>281</v>
      </c>
      <c r="J144" s="13" t="s">
        <v>347</v>
      </c>
      <c r="K144" s="16">
        <v>0</v>
      </c>
    </row>
    <row r="145" spans="1:11" ht="15.75">
      <c r="A145" s="34" t="s">
        <v>309</v>
      </c>
      <c r="B145" s="35" t="s">
        <v>10</v>
      </c>
      <c r="C145" s="35" t="s">
        <v>43</v>
      </c>
      <c r="D145" s="35" t="s">
        <v>11</v>
      </c>
      <c r="E145" s="35" t="s">
        <v>11</v>
      </c>
      <c r="F145" s="35" t="s">
        <v>10</v>
      </c>
      <c r="G145" s="35" t="s">
        <v>11</v>
      </c>
      <c r="H145" s="35" t="s">
        <v>12</v>
      </c>
      <c r="I145" s="35" t="s">
        <v>10</v>
      </c>
      <c r="J145" s="14" t="s">
        <v>286</v>
      </c>
      <c r="K145" s="36">
        <f>K146+K174+K177+K181</f>
        <v>1124768424.09</v>
      </c>
    </row>
    <row r="146" spans="1:11" ht="15">
      <c r="A146" s="34" t="s">
        <v>21</v>
      </c>
      <c r="B146" s="37" t="s">
        <v>10</v>
      </c>
      <c r="C146" s="37" t="s">
        <v>43</v>
      </c>
      <c r="D146" s="37" t="s">
        <v>22</v>
      </c>
      <c r="E146" s="37" t="s">
        <v>11</v>
      </c>
      <c r="F146" s="37" t="s">
        <v>10</v>
      </c>
      <c r="G146" s="37" t="s">
        <v>11</v>
      </c>
      <c r="H146" s="37" t="s">
        <v>12</v>
      </c>
      <c r="I146" s="37" t="s">
        <v>10</v>
      </c>
      <c r="J146" s="13" t="s">
        <v>287</v>
      </c>
      <c r="K146" s="16">
        <f>K147+K154+K161+K167</f>
        <v>1127934126.27</v>
      </c>
    </row>
    <row r="147" spans="1:11" ht="15.75">
      <c r="A147" s="34" t="s">
        <v>310</v>
      </c>
      <c r="B147" s="35" t="s">
        <v>10</v>
      </c>
      <c r="C147" s="35" t="s">
        <v>43</v>
      </c>
      <c r="D147" s="35" t="s">
        <v>22</v>
      </c>
      <c r="E147" s="35" t="s">
        <v>20</v>
      </c>
      <c r="F147" s="35" t="s">
        <v>10</v>
      </c>
      <c r="G147" s="35" t="s">
        <v>11</v>
      </c>
      <c r="H147" s="35" t="s">
        <v>12</v>
      </c>
      <c r="I147" s="35" t="s">
        <v>158</v>
      </c>
      <c r="J147" s="14" t="s">
        <v>288</v>
      </c>
      <c r="K147" s="36">
        <f>K148+K150+K152</f>
        <v>490399200</v>
      </c>
    </row>
    <row r="148" spans="1:11" ht="15">
      <c r="A148" s="34" t="s">
        <v>311</v>
      </c>
      <c r="B148" s="37" t="s">
        <v>10</v>
      </c>
      <c r="C148" s="37" t="s">
        <v>43</v>
      </c>
      <c r="D148" s="37" t="s">
        <v>22</v>
      </c>
      <c r="E148" s="37" t="s">
        <v>34</v>
      </c>
      <c r="F148" s="37" t="s">
        <v>289</v>
      </c>
      <c r="G148" s="37" t="s">
        <v>11</v>
      </c>
      <c r="H148" s="37" t="s">
        <v>12</v>
      </c>
      <c r="I148" s="37" t="s">
        <v>158</v>
      </c>
      <c r="J148" s="13" t="s">
        <v>290</v>
      </c>
      <c r="K148" s="16">
        <f>K149</f>
        <v>297393000</v>
      </c>
    </row>
    <row r="149" spans="1:11" ht="45">
      <c r="A149" s="34" t="s">
        <v>246</v>
      </c>
      <c r="B149" s="37" t="s">
        <v>96</v>
      </c>
      <c r="C149" s="37" t="s">
        <v>43</v>
      </c>
      <c r="D149" s="37" t="s">
        <v>22</v>
      </c>
      <c r="E149" s="37" t="s">
        <v>34</v>
      </c>
      <c r="F149" s="37" t="s">
        <v>289</v>
      </c>
      <c r="G149" s="37" t="s">
        <v>28</v>
      </c>
      <c r="H149" s="37" t="s">
        <v>12</v>
      </c>
      <c r="I149" s="37" t="s">
        <v>158</v>
      </c>
      <c r="J149" s="13" t="s">
        <v>291</v>
      </c>
      <c r="K149" s="16">
        <v>297393000</v>
      </c>
    </row>
    <row r="150" spans="1:11" ht="30">
      <c r="A150" s="34" t="s">
        <v>312</v>
      </c>
      <c r="B150" s="37" t="s">
        <v>10</v>
      </c>
      <c r="C150" s="37" t="s">
        <v>43</v>
      </c>
      <c r="D150" s="37" t="s">
        <v>22</v>
      </c>
      <c r="E150" s="37" t="s">
        <v>34</v>
      </c>
      <c r="F150" s="37" t="s">
        <v>292</v>
      </c>
      <c r="G150" s="37" t="s">
        <v>11</v>
      </c>
      <c r="H150" s="37" t="s">
        <v>12</v>
      </c>
      <c r="I150" s="37" t="s">
        <v>158</v>
      </c>
      <c r="J150" s="13" t="s">
        <v>300</v>
      </c>
      <c r="K150" s="16">
        <f>K151</f>
        <v>96954700</v>
      </c>
    </row>
    <row r="151" spans="1:11" ht="30">
      <c r="A151" s="34" t="s">
        <v>313</v>
      </c>
      <c r="B151" s="37" t="s">
        <v>96</v>
      </c>
      <c r="C151" s="37" t="s">
        <v>43</v>
      </c>
      <c r="D151" s="37" t="s">
        <v>22</v>
      </c>
      <c r="E151" s="37" t="s">
        <v>34</v>
      </c>
      <c r="F151" s="37" t="s">
        <v>292</v>
      </c>
      <c r="G151" s="37" t="s">
        <v>28</v>
      </c>
      <c r="H151" s="37" t="s">
        <v>12</v>
      </c>
      <c r="I151" s="37" t="s">
        <v>158</v>
      </c>
      <c r="J151" s="13" t="s">
        <v>293</v>
      </c>
      <c r="K151" s="16">
        <v>96954700</v>
      </c>
    </row>
    <row r="152" spans="1:11" ht="15">
      <c r="A152" s="34" t="s">
        <v>314</v>
      </c>
      <c r="B152" s="37" t="s">
        <v>10</v>
      </c>
      <c r="C152" s="37" t="s">
        <v>43</v>
      </c>
      <c r="D152" s="37" t="s">
        <v>22</v>
      </c>
      <c r="E152" s="37" t="s">
        <v>53</v>
      </c>
      <c r="F152" s="37" t="s">
        <v>118</v>
      </c>
      <c r="G152" s="37" t="s">
        <v>11</v>
      </c>
      <c r="H152" s="37" t="s">
        <v>12</v>
      </c>
      <c r="I152" s="37" t="s">
        <v>158</v>
      </c>
      <c r="J152" s="13" t="s">
        <v>301</v>
      </c>
      <c r="K152" s="16">
        <f>K153</f>
        <v>96051500</v>
      </c>
    </row>
    <row r="153" spans="1:11" ht="15">
      <c r="A153" s="34" t="s">
        <v>315</v>
      </c>
      <c r="B153" s="37" t="s">
        <v>96</v>
      </c>
      <c r="C153" s="37" t="s">
        <v>43</v>
      </c>
      <c r="D153" s="37" t="s">
        <v>22</v>
      </c>
      <c r="E153" s="37" t="s">
        <v>53</v>
      </c>
      <c r="F153" s="37" t="s">
        <v>118</v>
      </c>
      <c r="G153" s="37" t="s">
        <v>28</v>
      </c>
      <c r="H153" s="37" t="s">
        <v>12</v>
      </c>
      <c r="I153" s="37" t="s">
        <v>158</v>
      </c>
      <c r="J153" s="13" t="s">
        <v>294</v>
      </c>
      <c r="K153" s="16">
        <v>96051500</v>
      </c>
    </row>
    <row r="154" spans="1:11" ht="31.5">
      <c r="A154" s="34" t="s">
        <v>142</v>
      </c>
      <c r="B154" s="35" t="s">
        <v>10</v>
      </c>
      <c r="C154" s="35" t="s">
        <v>43</v>
      </c>
      <c r="D154" s="35" t="s">
        <v>22</v>
      </c>
      <c r="E154" s="35" t="s">
        <v>63</v>
      </c>
      <c r="F154" s="35" t="s">
        <v>10</v>
      </c>
      <c r="G154" s="35" t="s">
        <v>11</v>
      </c>
      <c r="H154" s="35" t="s">
        <v>12</v>
      </c>
      <c r="I154" s="35" t="s">
        <v>10</v>
      </c>
      <c r="J154" s="14" t="s">
        <v>295</v>
      </c>
      <c r="K154" s="36">
        <f>K156+K157+K158+K159+K160</f>
        <v>36085754.82</v>
      </c>
    </row>
    <row r="155" spans="1:11" ht="42.75" customHeight="1" hidden="1">
      <c r="A155" s="34" t="s">
        <v>30</v>
      </c>
      <c r="B155" s="37" t="s">
        <v>96</v>
      </c>
      <c r="C155" s="37" t="s">
        <v>43</v>
      </c>
      <c r="D155" s="37" t="s">
        <v>22</v>
      </c>
      <c r="E155" s="37" t="s">
        <v>48</v>
      </c>
      <c r="F155" s="37" t="s">
        <v>296</v>
      </c>
      <c r="G155" s="37" t="s">
        <v>28</v>
      </c>
      <c r="H155" s="37" t="s">
        <v>12</v>
      </c>
      <c r="I155" s="37" t="s">
        <v>158</v>
      </c>
      <c r="J155" s="13" t="s">
        <v>297</v>
      </c>
      <c r="K155" s="16">
        <v>0</v>
      </c>
    </row>
    <row r="156" spans="1:11" ht="42.75" customHeight="1">
      <c r="A156" s="34" t="s">
        <v>316</v>
      </c>
      <c r="B156" s="37" t="s">
        <v>96</v>
      </c>
      <c r="C156" s="37" t="s">
        <v>43</v>
      </c>
      <c r="D156" s="37" t="s">
        <v>22</v>
      </c>
      <c r="E156" s="37" t="s">
        <v>48</v>
      </c>
      <c r="F156" s="37" t="s">
        <v>374</v>
      </c>
      <c r="G156" s="37" t="s">
        <v>28</v>
      </c>
      <c r="H156" s="37" t="s">
        <v>12</v>
      </c>
      <c r="I156" s="37" t="s">
        <v>158</v>
      </c>
      <c r="J156" s="13" t="s">
        <v>375</v>
      </c>
      <c r="K156" s="16">
        <v>6551100</v>
      </c>
    </row>
    <row r="157" spans="1:11" ht="60">
      <c r="A157" s="34" t="s">
        <v>26</v>
      </c>
      <c r="B157" s="37" t="s">
        <v>96</v>
      </c>
      <c r="C157" s="37" t="s">
        <v>43</v>
      </c>
      <c r="D157" s="37" t="s">
        <v>22</v>
      </c>
      <c r="E157" s="37" t="s">
        <v>48</v>
      </c>
      <c r="F157" s="37" t="s">
        <v>302</v>
      </c>
      <c r="G157" s="37" t="s">
        <v>28</v>
      </c>
      <c r="H157" s="37" t="s">
        <v>12</v>
      </c>
      <c r="I157" s="37" t="s">
        <v>158</v>
      </c>
      <c r="J157" s="13" t="s">
        <v>303</v>
      </c>
      <c r="K157" s="16">
        <v>11099797.42</v>
      </c>
    </row>
    <row r="158" spans="1:11" ht="45">
      <c r="A158" s="34" t="s">
        <v>317</v>
      </c>
      <c r="B158" s="37" t="s">
        <v>96</v>
      </c>
      <c r="C158" s="37" t="s">
        <v>43</v>
      </c>
      <c r="D158" s="37" t="s">
        <v>22</v>
      </c>
      <c r="E158" s="37" t="s">
        <v>48</v>
      </c>
      <c r="F158" s="37" t="s">
        <v>298</v>
      </c>
      <c r="G158" s="37" t="s">
        <v>28</v>
      </c>
      <c r="H158" s="37" t="s">
        <v>12</v>
      </c>
      <c r="I158" s="37" t="s">
        <v>158</v>
      </c>
      <c r="J158" s="13" t="s">
        <v>299</v>
      </c>
      <c r="K158" s="16">
        <v>0</v>
      </c>
    </row>
    <row r="159" spans="1:11" ht="30">
      <c r="A159" s="34" t="s">
        <v>318</v>
      </c>
      <c r="B159" s="37" t="s">
        <v>96</v>
      </c>
      <c r="C159" s="37" t="s">
        <v>43</v>
      </c>
      <c r="D159" s="37" t="s">
        <v>22</v>
      </c>
      <c r="E159" s="37" t="s">
        <v>48</v>
      </c>
      <c r="F159" s="37" t="s">
        <v>348</v>
      </c>
      <c r="G159" s="37" t="s">
        <v>28</v>
      </c>
      <c r="H159" s="37" t="s">
        <v>12</v>
      </c>
      <c r="I159" s="37" t="s">
        <v>158</v>
      </c>
      <c r="J159" s="18" t="s">
        <v>356</v>
      </c>
      <c r="K159" s="16">
        <v>269400</v>
      </c>
    </row>
    <row r="160" spans="1:11" ht="15">
      <c r="A160" s="34" t="s">
        <v>247</v>
      </c>
      <c r="B160" s="37" t="s">
        <v>96</v>
      </c>
      <c r="C160" s="37" t="s">
        <v>43</v>
      </c>
      <c r="D160" s="37" t="s">
        <v>22</v>
      </c>
      <c r="E160" s="37" t="s">
        <v>67</v>
      </c>
      <c r="F160" s="37" t="s">
        <v>118</v>
      </c>
      <c r="G160" s="37" t="s">
        <v>28</v>
      </c>
      <c r="H160" s="37" t="s">
        <v>12</v>
      </c>
      <c r="I160" s="37" t="s">
        <v>158</v>
      </c>
      <c r="J160" s="13" t="s">
        <v>119</v>
      </c>
      <c r="K160" s="16">
        <v>18165457.4</v>
      </c>
    </row>
    <row r="161" spans="1:11" ht="31.5">
      <c r="A161" s="34" t="s">
        <v>319</v>
      </c>
      <c r="B161" s="37" t="s">
        <v>96</v>
      </c>
      <c r="C161" s="37" t="s">
        <v>43</v>
      </c>
      <c r="D161" s="37" t="s">
        <v>22</v>
      </c>
      <c r="E161" s="37" t="s">
        <v>39</v>
      </c>
      <c r="F161" s="37" t="s">
        <v>10</v>
      </c>
      <c r="G161" s="37" t="s">
        <v>11</v>
      </c>
      <c r="H161" s="37" t="s">
        <v>12</v>
      </c>
      <c r="I161" s="37" t="s">
        <v>158</v>
      </c>
      <c r="J161" s="14" t="s">
        <v>120</v>
      </c>
      <c r="K161" s="36">
        <f>K162+K163+K164+K165+K166</f>
        <v>503967400.65000004</v>
      </c>
    </row>
    <row r="162" spans="1:11" ht="15">
      <c r="A162" s="34" t="s">
        <v>320</v>
      </c>
      <c r="B162" s="37" t="s">
        <v>96</v>
      </c>
      <c r="C162" s="37" t="s">
        <v>43</v>
      </c>
      <c r="D162" s="37" t="s">
        <v>22</v>
      </c>
      <c r="E162" s="37" t="s">
        <v>39</v>
      </c>
      <c r="F162" s="37" t="s">
        <v>164</v>
      </c>
      <c r="G162" s="37" t="s">
        <v>28</v>
      </c>
      <c r="H162" s="37" t="s">
        <v>12</v>
      </c>
      <c r="I162" s="37" t="s">
        <v>158</v>
      </c>
      <c r="J162" s="13" t="s">
        <v>166</v>
      </c>
      <c r="K162" s="16">
        <v>494725160.68</v>
      </c>
    </row>
    <row r="163" spans="1:11" ht="60">
      <c r="A163" s="34" t="s">
        <v>321</v>
      </c>
      <c r="B163" s="37" t="s">
        <v>96</v>
      </c>
      <c r="C163" s="37" t="s">
        <v>43</v>
      </c>
      <c r="D163" s="37" t="s">
        <v>22</v>
      </c>
      <c r="E163" s="37" t="s">
        <v>39</v>
      </c>
      <c r="F163" s="37" t="s">
        <v>165</v>
      </c>
      <c r="G163" s="37" t="s">
        <v>28</v>
      </c>
      <c r="H163" s="37" t="s">
        <v>12</v>
      </c>
      <c r="I163" s="37" t="s">
        <v>158</v>
      </c>
      <c r="J163" s="13" t="s">
        <v>208</v>
      </c>
      <c r="K163" s="16">
        <v>362139.97</v>
      </c>
    </row>
    <row r="164" spans="1:11" ht="60">
      <c r="A164" s="34" t="s">
        <v>322</v>
      </c>
      <c r="B164" s="37" t="s">
        <v>96</v>
      </c>
      <c r="C164" s="37" t="s">
        <v>43</v>
      </c>
      <c r="D164" s="37" t="s">
        <v>22</v>
      </c>
      <c r="E164" s="37" t="s">
        <v>70</v>
      </c>
      <c r="F164" s="37" t="s">
        <v>376</v>
      </c>
      <c r="G164" s="37" t="s">
        <v>28</v>
      </c>
      <c r="H164" s="37" t="s">
        <v>12</v>
      </c>
      <c r="I164" s="37" t="s">
        <v>158</v>
      </c>
      <c r="J164" s="13" t="s">
        <v>377</v>
      </c>
      <c r="K164" s="16">
        <v>5970000</v>
      </c>
    </row>
    <row r="165" spans="1:11" ht="45">
      <c r="A165" s="34" t="s">
        <v>393</v>
      </c>
      <c r="B165" s="37" t="s">
        <v>96</v>
      </c>
      <c r="C165" s="37" t="s">
        <v>43</v>
      </c>
      <c r="D165" s="37" t="s">
        <v>22</v>
      </c>
      <c r="E165" s="37" t="s">
        <v>70</v>
      </c>
      <c r="F165" s="37" t="s">
        <v>142</v>
      </c>
      <c r="G165" s="37" t="s">
        <v>28</v>
      </c>
      <c r="H165" s="37" t="s">
        <v>12</v>
      </c>
      <c r="I165" s="37" t="s">
        <v>158</v>
      </c>
      <c r="J165" s="13" t="s">
        <v>143</v>
      </c>
      <c r="K165" s="16">
        <v>2910100</v>
      </c>
    </row>
    <row r="166" spans="1:11" ht="54" customHeight="1" hidden="1">
      <c r="A166" s="34"/>
      <c r="B166" s="37" t="s">
        <v>96</v>
      </c>
      <c r="C166" s="37" t="s">
        <v>43</v>
      </c>
      <c r="D166" s="37" t="s">
        <v>22</v>
      </c>
      <c r="E166" s="37" t="s">
        <v>70</v>
      </c>
      <c r="F166" s="37" t="s">
        <v>26</v>
      </c>
      <c r="G166" s="37" t="s">
        <v>28</v>
      </c>
      <c r="H166" s="37" t="s">
        <v>12</v>
      </c>
      <c r="I166" s="37" t="s">
        <v>158</v>
      </c>
      <c r="J166" s="13" t="s">
        <v>357</v>
      </c>
      <c r="K166" s="16">
        <v>0</v>
      </c>
    </row>
    <row r="167" spans="1:11" ht="15.75">
      <c r="A167" s="34" t="s">
        <v>275</v>
      </c>
      <c r="B167" s="37" t="s">
        <v>96</v>
      </c>
      <c r="C167" s="37" t="s">
        <v>43</v>
      </c>
      <c r="D167" s="37" t="s">
        <v>22</v>
      </c>
      <c r="E167" s="37" t="s">
        <v>75</v>
      </c>
      <c r="F167" s="37" t="s">
        <v>10</v>
      </c>
      <c r="G167" s="37" t="s">
        <v>11</v>
      </c>
      <c r="H167" s="37" t="s">
        <v>12</v>
      </c>
      <c r="I167" s="37" t="s">
        <v>158</v>
      </c>
      <c r="J167" s="14" t="s">
        <v>79</v>
      </c>
      <c r="K167" s="36">
        <f>K168+K169+K170+K171+K172+K173</f>
        <v>97481770.80000001</v>
      </c>
    </row>
    <row r="168" spans="1:11" ht="60">
      <c r="A168" s="34" t="s">
        <v>30</v>
      </c>
      <c r="B168" s="37" t="s">
        <v>96</v>
      </c>
      <c r="C168" s="37" t="s">
        <v>43</v>
      </c>
      <c r="D168" s="37" t="s">
        <v>22</v>
      </c>
      <c r="E168" s="37" t="s">
        <v>75</v>
      </c>
      <c r="F168" s="37" t="s">
        <v>124</v>
      </c>
      <c r="G168" s="37" t="s">
        <v>28</v>
      </c>
      <c r="H168" s="37" t="s">
        <v>12</v>
      </c>
      <c r="I168" s="37" t="s">
        <v>158</v>
      </c>
      <c r="J168" s="13" t="s">
        <v>140</v>
      </c>
      <c r="K168" s="16">
        <v>811027.76</v>
      </c>
    </row>
    <row r="169" spans="1:11" ht="75">
      <c r="A169" s="34" t="s">
        <v>394</v>
      </c>
      <c r="B169" s="37" t="s">
        <v>96</v>
      </c>
      <c r="C169" s="37" t="s">
        <v>43</v>
      </c>
      <c r="D169" s="37" t="s">
        <v>22</v>
      </c>
      <c r="E169" s="37" t="s">
        <v>78</v>
      </c>
      <c r="F169" s="37" t="s">
        <v>378</v>
      </c>
      <c r="G169" s="37" t="s">
        <v>28</v>
      </c>
      <c r="H169" s="37" t="s">
        <v>12</v>
      </c>
      <c r="I169" s="37" t="s">
        <v>158</v>
      </c>
      <c r="J169" s="13" t="s">
        <v>379</v>
      </c>
      <c r="K169" s="16">
        <v>255570</v>
      </c>
    </row>
    <row r="170" spans="1:11" ht="60">
      <c r="A170" s="34" t="s">
        <v>323</v>
      </c>
      <c r="B170" s="37" t="s">
        <v>96</v>
      </c>
      <c r="C170" s="37" t="s">
        <v>43</v>
      </c>
      <c r="D170" s="37" t="s">
        <v>22</v>
      </c>
      <c r="E170" s="37" t="s">
        <v>78</v>
      </c>
      <c r="F170" s="37" t="s">
        <v>304</v>
      </c>
      <c r="G170" s="37" t="s">
        <v>28</v>
      </c>
      <c r="H170" s="37" t="s">
        <v>12</v>
      </c>
      <c r="I170" s="37" t="s">
        <v>158</v>
      </c>
      <c r="J170" s="13" t="s">
        <v>305</v>
      </c>
      <c r="K170" s="16">
        <v>25073900</v>
      </c>
    </row>
    <row r="171" spans="1:11" ht="30">
      <c r="A171" s="34" t="s">
        <v>324</v>
      </c>
      <c r="B171" s="37" t="s">
        <v>96</v>
      </c>
      <c r="C171" s="37" t="s">
        <v>43</v>
      </c>
      <c r="D171" s="37" t="s">
        <v>22</v>
      </c>
      <c r="E171" s="37" t="s">
        <v>78</v>
      </c>
      <c r="F171" s="37" t="s">
        <v>380</v>
      </c>
      <c r="G171" s="37" t="s">
        <v>28</v>
      </c>
      <c r="H171" s="37" t="s">
        <v>12</v>
      </c>
      <c r="I171" s="37" t="s">
        <v>158</v>
      </c>
      <c r="J171" s="13" t="s">
        <v>381</v>
      </c>
      <c r="K171" s="16">
        <v>1000000</v>
      </c>
    </row>
    <row r="172" spans="1:11" ht="31.5" customHeight="1">
      <c r="A172" s="34" t="s">
        <v>325</v>
      </c>
      <c r="B172" s="37" t="s">
        <v>96</v>
      </c>
      <c r="C172" s="37" t="s">
        <v>43</v>
      </c>
      <c r="D172" s="37" t="s">
        <v>22</v>
      </c>
      <c r="E172" s="37" t="s">
        <v>78</v>
      </c>
      <c r="F172" s="37" t="s">
        <v>348</v>
      </c>
      <c r="G172" s="37" t="s">
        <v>28</v>
      </c>
      <c r="H172" s="37" t="s">
        <v>12</v>
      </c>
      <c r="I172" s="37" t="s">
        <v>158</v>
      </c>
      <c r="J172" s="19" t="s">
        <v>358</v>
      </c>
      <c r="K172" s="16">
        <v>100000</v>
      </c>
    </row>
    <row r="173" spans="1:11" ht="15">
      <c r="A173" s="34" t="s">
        <v>326</v>
      </c>
      <c r="B173" s="37" t="s">
        <v>96</v>
      </c>
      <c r="C173" s="37" t="s">
        <v>43</v>
      </c>
      <c r="D173" s="37" t="s">
        <v>22</v>
      </c>
      <c r="E173" s="37" t="s">
        <v>24</v>
      </c>
      <c r="F173" s="37" t="s">
        <v>118</v>
      </c>
      <c r="G173" s="37" t="s">
        <v>28</v>
      </c>
      <c r="H173" s="37" t="s">
        <v>12</v>
      </c>
      <c r="I173" s="37" t="s">
        <v>158</v>
      </c>
      <c r="J173" s="13" t="s">
        <v>185</v>
      </c>
      <c r="K173" s="16">
        <v>70241273.04</v>
      </c>
    </row>
    <row r="174" spans="1:11" ht="15.75">
      <c r="A174" s="34" t="s">
        <v>327</v>
      </c>
      <c r="B174" s="35" t="s">
        <v>10</v>
      </c>
      <c r="C174" s="35" t="s">
        <v>43</v>
      </c>
      <c r="D174" s="35" t="s">
        <v>168</v>
      </c>
      <c r="E174" s="35" t="s">
        <v>11</v>
      </c>
      <c r="F174" s="35" t="s">
        <v>10</v>
      </c>
      <c r="G174" s="35" t="s">
        <v>11</v>
      </c>
      <c r="H174" s="35" t="s">
        <v>12</v>
      </c>
      <c r="I174" s="35" t="s">
        <v>10</v>
      </c>
      <c r="J174" s="14" t="s">
        <v>359</v>
      </c>
      <c r="K174" s="36">
        <f>K175</f>
        <v>830199.03</v>
      </c>
    </row>
    <row r="175" spans="1:11" ht="30">
      <c r="A175" s="34" t="s">
        <v>328</v>
      </c>
      <c r="B175" s="37" t="s">
        <v>96</v>
      </c>
      <c r="C175" s="37" t="s">
        <v>43</v>
      </c>
      <c r="D175" s="37" t="s">
        <v>168</v>
      </c>
      <c r="E175" s="37" t="s">
        <v>28</v>
      </c>
      <c r="F175" s="37" t="s">
        <v>10</v>
      </c>
      <c r="G175" s="37" t="s">
        <v>28</v>
      </c>
      <c r="H175" s="37" t="s">
        <v>12</v>
      </c>
      <c r="I175" s="37" t="s">
        <v>158</v>
      </c>
      <c r="J175" s="13" t="s">
        <v>360</v>
      </c>
      <c r="K175" s="16">
        <f>K176</f>
        <v>830199.03</v>
      </c>
    </row>
    <row r="176" spans="1:11" ht="30">
      <c r="A176" s="34" t="s">
        <v>329</v>
      </c>
      <c r="B176" s="37" t="s">
        <v>96</v>
      </c>
      <c r="C176" s="37" t="s">
        <v>43</v>
      </c>
      <c r="D176" s="37" t="s">
        <v>168</v>
      </c>
      <c r="E176" s="37" t="s">
        <v>28</v>
      </c>
      <c r="F176" s="37" t="s">
        <v>29</v>
      </c>
      <c r="G176" s="37" t="s">
        <v>28</v>
      </c>
      <c r="H176" s="37" t="s">
        <v>12</v>
      </c>
      <c r="I176" s="37" t="s">
        <v>158</v>
      </c>
      <c r="J176" s="13" t="s">
        <v>360</v>
      </c>
      <c r="K176" s="16">
        <v>830199.03</v>
      </c>
    </row>
    <row r="177" spans="1:11" ht="56.25" customHeight="1">
      <c r="A177" s="34" t="s">
        <v>330</v>
      </c>
      <c r="B177" s="35" t="s">
        <v>10</v>
      </c>
      <c r="C177" s="35" t="s">
        <v>43</v>
      </c>
      <c r="D177" s="35" t="s">
        <v>145</v>
      </c>
      <c r="E177" s="35" t="s">
        <v>11</v>
      </c>
      <c r="F177" s="35" t="s">
        <v>10</v>
      </c>
      <c r="G177" s="35" t="s">
        <v>11</v>
      </c>
      <c r="H177" s="35" t="s">
        <v>12</v>
      </c>
      <c r="I177" s="35" t="s">
        <v>10</v>
      </c>
      <c r="J177" s="14" t="s">
        <v>306</v>
      </c>
      <c r="K177" s="36">
        <f>K178</f>
        <v>1060443.54</v>
      </c>
    </row>
    <row r="178" spans="1:11" ht="45">
      <c r="A178" s="34" t="s">
        <v>35</v>
      </c>
      <c r="B178" s="37" t="s">
        <v>10</v>
      </c>
      <c r="C178" s="37" t="s">
        <v>43</v>
      </c>
      <c r="D178" s="37" t="s">
        <v>145</v>
      </c>
      <c r="E178" s="37" t="s">
        <v>11</v>
      </c>
      <c r="F178" s="37" t="s">
        <v>10</v>
      </c>
      <c r="G178" s="37" t="s">
        <v>11</v>
      </c>
      <c r="H178" s="37" t="s">
        <v>12</v>
      </c>
      <c r="I178" s="37" t="s">
        <v>158</v>
      </c>
      <c r="J178" s="13" t="s">
        <v>306</v>
      </c>
      <c r="K178" s="16">
        <f>K179+K180</f>
        <v>1060443.54</v>
      </c>
    </row>
    <row r="179" spans="1:11" ht="45">
      <c r="A179" s="34" t="s">
        <v>331</v>
      </c>
      <c r="B179" s="37" t="s">
        <v>96</v>
      </c>
      <c r="C179" s="37" t="s">
        <v>43</v>
      </c>
      <c r="D179" s="37" t="s">
        <v>145</v>
      </c>
      <c r="E179" s="37" t="s">
        <v>28</v>
      </c>
      <c r="F179" s="37" t="s">
        <v>87</v>
      </c>
      <c r="G179" s="37" t="s">
        <v>28</v>
      </c>
      <c r="H179" s="37" t="s">
        <v>12</v>
      </c>
      <c r="I179" s="37" t="s">
        <v>158</v>
      </c>
      <c r="J179" s="13" t="s">
        <v>349</v>
      </c>
      <c r="K179" s="16">
        <v>1200</v>
      </c>
    </row>
    <row r="180" spans="1:11" ht="45">
      <c r="A180" s="34" t="s">
        <v>332</v>
      </c>
      <c r="B180" s="37" t="s">
        <v>96</v>
      </c>
      <c r="C180" s="37" t="s">
        <v>43</v>
      </c>
      <c r="D180" s="37" t="s">
        <v>145</v>
      </c>
      <c r="E180" s="37" t="s">
        <v>28</v>
      </c>
      <c r="F180" s="37" t="s">
        <v>29</v>
      </c>
      <c r="G180" s="37" t="s">
        <v>28</v>
      </c>
      <c r="H180" s="37" t="s">
        <v>12</v>
      </c>
      <c r="I180" s="37" t="s">
        <v>158</v>
      </c>
      <c r="J180" s="13" t="s">
        <v>350</v>
      </c>
      <c r="K180" s="16">
        <v>1059243.54</v>
      </c>
    </row>
    <row r="181" spans="1:11" ht="31.5">
      <c r="A181" s="34" t="s">
        <v>249</v>
      </c>
      <c r="B181" s="35" t="s">
        <v>96</v>
      </c>
      <c r="C181" s="35" t="s">
        <v>43</v>
      </c>
      <c r="D181" s="35" t="s">
        <v>53</v>
      </c>
      <c r="E181" s="35" t="s">
        <v>11</v>
      </c>
      <c r="F181" s="35" t="s">
        <v>10</v>
      </c>
      <c r="G181" s="35" t="s">
        <v>11</v>
      </c>
      <c r="H181" s="35" t="s">
        <v>12</v>
      </c>
      <c r="I181" s="35" t="s">
        <v>10</v>
      </c>
      <c r="J181" s="20" t="s">
        <v>160</v>
      </c>
      <c r="K181" s="36">
        <f>K182</f>
        <v>-5056344.75</v>
      </c>
    </row>
    <row r="182" spans="1:11" ht="42.75" customHeight="1">
      <c r="A182" s="34" t="s">
        <v>333</v>
      </c>
      <c r="B182" s="37" t="s">
        <v>96</v>
      </c>
      <c r="C182" s="37" t="s">
        <v>43</v>
      </c>
      <c r="D182" s="37" t="s">
        <v>53</v>
      </c>
      <c r="E182" s="37" t="s">
        <v>11</v>
      </c>
      <c r="F182" s="37" t="s">
        <v>10</v>
      </c>
      <c r="G182" s="37" t="s">
        <v>28</v>
      </c>
      <c r="H182" s="37" t="s">
        <v>12</v>
      </c>
      <c r="I182" s="37" t="s">
        <v>158</v>
      </c>
      <c r="J182" s="19" t="s">
        <v>159</v>
      </c>
      <c r="K182" s="16">
        <f>K183</f>
        <v>-5056344.75</v>
      </c>
    </row>
    <row r="183" spans="1:11" ht="45">
      <c r="A183" s="34" t="s">
        <v>334</v>
      </c>
      <c r="B183" s="37" t="s">
        <v>96</v>
      </c>
      <c r="C183" s="37" t="s">
        <v>43</v>
      </c>
      <c r="D183" s="37" t="s">
        <v>53</v>
      </c>
      <c r="E183" s="37" t="s">
        <v>155</v>
      </c>
      <c r="F183" s="37" t="s">
        <v>87</v>
      </c>
      <c r="G183" s="37" t="s">
        <v>28</v>
      </c>
      <c r="H183" s="37" t="s">
        <v>12</v>
      </c>
      <c r="I183" s="37" t="s">
        <v>158</v>
      </c>
      <c r="J183" s="19" t="s">
        <v>159</v>
      </c>
      <c r="K183" s="16">
        <v>-5056344.75</v>
      </c>
    </row>
    <row r="184" spans="1:11" ht="15.75">
      <c r="A184" s="34" t="s">
        <v>335</v>
      </c>
      <c r="B184" s="41"/>
      <c r="C184" s="41"/>
      <c r="D184" s="41"/>
      <c r="E184" s="41"/>
      <c r="F184" s="41"/>
      <c r="G184" s="41"/>
      <c r="H184" s="41"/>
      <c r="I184" s="41"/>
      <c r="J184" s="42" t="s">
        <v>135</v>
      </c>
      <c r="K184" s="43">
        <f>K13+K145</f>
        <v>1282219040.73</v>
      </c>
    </row>
    <row r="185" spans="1:11" ht="15">
      <c r="A185" s="44"/>
      <c r="B185" s="45"/>
      <c r="C185" s="45"/>
      <c r="D185" s="45"/>
      <c r="E185" s="45"/>
      <c r="F185" s="45"/>
      <c r="G185" s="45"/>
      <c r="H185" s="45"/>
      <c r="I185" s="45"/>
      <c r="J185" s="45" t="s">
        <v>131</v>
      </c>
      <c r="K185" s="46"/>
    </row>
    <row r="188" ht="12.75" hidden="1"/>
    <row r="189" ht="12.75" hidden="1"/>
    <row r="190" ht="12.75" hidden="1">
      <c r="K190" s="11"/>
    </row>
    <row r="191" ht="12.75" hidden="1"/>
    <row r="192" ht="12.75" hidden="1"/>
  </sheetData>
  <sheetProtection/>
  <mergeCells count="9">
    <mergeCell ref="A10:A11"/>
    <mergeCell ref="B10:I10"/>
    <mergeCell ref="J10:J11"/>
    <mergeCell ref="K10:K11"/>
    <mergeCell ref="J2:K2"/>
    <mergeCell ref="J3:K3"/>
    <mergeCell ref="J4:K4"/>
    <mergeCell ref="J5:K5"/>
    <mergeCell ref="A6:K8"/>
  </mergeCells>
  <printOptions/>
  <pageMargins left="1.1811023622047245" right="0.5905511811023623" top="0.984251968503937" bottom="0.7874015748031497" header="0.5118110236220472" footer="0.5118110236220472"/>
  <pageSetup firstPageNumber="73" useFirstPageNumber="1" fitToHeight="35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Юлия Иванкевич</cp:lastModifiedBy>
  <cp:lastPrinted>2024-03-13T02:54:51Z</cp:lastPrinted>
  <dcterms:created xsi:type="dcterms:W3CDTF">2010-12-01T11:29:51Z</dcterms:created>
  <dcterms:modified xsi:type="dcterms:W3CDTF">2024-03-21T07:07:36Z</dcterms:modified>
  <cp:category/>
  <cp:version/>
  <cp:contentType/>
  <cp:contentStatus/>
</cp:coreProperties>
</file>